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Общее" sheetId="1" r:id="rId1"/>
    <sheet name="Курсовой проект" sheetId="2" r:id="rId2"/>
  </sheets>
  <definedNames/>
  <calcPr fullCalcOnLoad="1"/>
</workbook>
</file>

<file path=xl/sharedStrings.xml><?xml version="1.0" encoding="utf-8"?>
<sst xmlns="http://schemas.openxmlformats.org/spreadsheetml/2006/main" count="279" uniqueCount="63">
  <si>
    <t>П.І.Б</t>
  </si>
  <si>
    <t>Антонюк Анастасія Василівна </t>
  </si>
  <si>
    <t>Бабін Павло Ігорович </t>
  </si>
  <si>
    <t>Баланчук Артем Русланович </t>
  </si>
  <si>
    <t>Васькевич Анастасія Володимирівна </t>
  </si>
  <si>
    <t>Волуйко Роман Геннадійович </t>
  </si>
  <si>
    <t>Гай Дмитро Олегович </t>
  </si>
  <si>
    <t>№</t>
  </si>
  <si>
    <t>Тема №1</t>
  </si>
  <si>
    <t>Питання</t>
  </si>
  <si>
    <t>Задача</t>
  </si>
  <si>
    <t>Курс. пр.</t>
  </si>
  <si>
    <t>Бонус</t>
  </si>
  <si>
    <t>Тема №2</t>
  </si>
  <si>
    <t>Тема №3</t>
  </si>
  <si>
    <t>Тема №4</t>
  </si>
  <si>
    <t>Тема №5</t>
  </si>
  <si>
    <t>Тема №6</t>
  </si>
  <si>
    <t>Галацан Микола Вікторович </t>
  </si>
  <si>
    <t>Гаращук Анна Вікторівна </t>
  </si>
  <si>
    <t>Губський Іван Олегович </t>
  </si>
  <si>
    <t>Денисенко Віталій Анатолійович </t>
  </si>
  <si>
    <t>Дяченко Людмила Василівна </t>
  </si>
  <si>
    <t>Ігнатенко Дмитро Вікторович </t>
  </si>
  <si>
    <t>Кернадз Анжела Іванівна </t>
  </si>
  <si>
    <t>Коваленко Владислав Миколайович </t>
  </si>
  <si>
    <t>Копичко Олександр Олексійович </t>
  </si>
  <si>
    <t>Кухарчук Олена Олександрівна </t>
  </si>
  <si>
    <t>Нестеренко Оксана Олегівна </t>
  </si>
  <si>
    <t>Онищенко Денис Сергійович </t>
  </si>
  <si>
    <t>Покотило Артем Павлович </t>
  </si>
  <si>
    <t>Пушин Артем Євгенович </t>
  </si>
  <si>
    <t>Рошец Олена Михайлівна </t>
  </si>
  <si>
    <t>Слюсар Роман Вячеславович </t>
  </si>
  <si>
    <t>Темченко Вероніка Сергіївна </t>
  </si>
  <si>
    <t>Тіхонова Тетяна Олександрівна </t>
  </si>
  <si>
    <t>Устенко Анастасія Юріївна </t>
  </si>
  <si>
    <t>Хвостов Володимир Сергійович </t>
  </si>
  <si>
    <t>Цинковський Олег Віталійович </t>
  </si>
  <si>
    <t>Чабан Олександр Дмитрович </t>
  </si>
  <si>
    <t>Черешнюк Микола Олексійович</t>
  </si>
  <si>
    <t>Оцінка</t>
  </si>
  <si>
    <t>Загалом</t>
  </si>
  <si>
    <t>+</t>
  </si>
  <si>
    <t>Схема</t>
  </si>
  <si>
    <t>Виконання</t>
  </si>
  <si>
    <t>Частина 1</t>
  </si>
  <si>
    <t>Частина 2</t>
  </si>
  <si>
    <t>Частина 3</t>
  </si>
  <si>
    <t>Частина 4</t>
  </si>
  <si>
    <t>Частина 5</t>
  </si>
  <si>
    <t>Частина 6</t>
  </si>
  <si>
    <t>Розрахунки</t>
  </si>
  <si>
    <t>Відповіді</t>
  </si>
  <si>
    <t>Оформлення</t>
  </si>
  <si>
    <t>Графік</t>
  </si>
  <si>
    <t>Штрафи</t>
  </si>
  <si>
    <t>Оцінки</t>
  </si>
  <si>
    <t>Примітки</t>
  </si>
  <si>
    <t>Дата здачі</t>
  </si>
  <si>
    <t>Дата захисту</t>
  </si>
  <si>
    <t>Курсовий</t>
  </si>
  <si>
    <t>Штраф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</si>
</sst>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vertical="center" textRotation="90"/>
    </xf>
    <xf numFmtId="0" fontId="3" fillId="0" borderId="4" xfId="0" applyFont="1" applyBorder="1" applyAlignment="1">
      <alignment vertical="center" textRotation="90"/>
    </xf>
    <xf numFmtId="0" fontId="3" fillId="0" borderId="5" xfId="0" applyFont="1" applyBorder="1" applyAlignment="1">
      <alignment vertical="center" textRotation="90"/>
    </xf>
    <xf numFmtId="0" fontId="3" fillId="0" borderId="6" xfId="0" applyFont="1" applyBorder="1" applyAlignment="1">
      <alignment vertical="center" textRotation="90"/>
    </xf>
    <xf numFmtId="0" fontId="3" fillId="0" borderId="7" xfId="0" applyFont="1" applyBorder="1" applyAlignment="1">
      <alignment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textRotation="90"/>
    </xf>
    <xf numFmtId="0" fontId="3" fillId="0" borderId="6" xfId="0" applyFont="1" applyFill="1" applyBorder="1" applyAlignment="1">
      <alignment vertical="center" textRotation="90"/>
    </xf>
    <xf numFmtId="0" fontId="3" fillId="0" borderId="4" xfId="0" applyFont="1" applyFill="1" applyBorder="1" applyAlignment="1">
      <alignment vertical="center" textRotation="90"/>
    </xf>
    <xf numFmtId="0" fontId="3" fillId="0" borderId="5" xfId="0" applyFont="1" applyFill="1" applyBorder="1" applyAlignment="1">
      <alignment vertical="center" textRotation="90"/>
    </xf>
    <xf numFmtId="16" fontId="0" fillId="0" borderId="26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2"/>
  <sheetViews>
    <sheetView showZeros="0" tabSelected="1" zoomScaleSheetLayoutView="100" workbookViewId="0" topLeftCell="A2">
      <selection activeCell="AG26" sqref="AG26"/>
    </sheetView>
  </sheetViews>
  <sheetFormatPr defaultColWidth="9.00390625" defaultRowHeight="12.75"/>
  <cols>
    <col min="1" max="1" width="3.00390625" style="0" bestFit="1" customWidth="1"/>
    <col min="2" max="2" width="40.875" style="0" bestFit="1" customWidth="1"/>
    <col min="3" max="26" width="3.25390625" style="0" bestFit="1" customWidth="1"/>
    <col min="27" max="28" width="5.75390625" style="0" customWidth="1"/>
    <col min="29" max="29" width="5.00390625" style="0" customWidth="1"/>
    <col min="30" max="30" width="4.375" style="0" customWidth="1"/>
    <col min="31" max="31" width="7.625" style="5" customWidth="1"/>
    <col min="32" max="32" width="7.625" style="0" customWidth="1"/>
  </cols>
  <sheetData>
    <row r="1" ht="13.5" thickBot="1"/>
    <row r="2" spans="1:31" ht="13.5" thickBot="1">
      <c r="A2" s="54" t="s">
        <v>7</v>
      </c>
      <c r="B2" s="54" t="s">
        <v>0</v>
      </c>
      <c r="C2" s="56" t="s">
        <v>8</v>
      </c>
      <c r="D2" s="52"/>
      <c r="E2" s="52"/>
      <c r="F2" s="53"/>
      <c r="G2" s="51" t="s">
        <v>13</v>
      </c>
      <c r="H2" s="52"/>
      <c r="I2" s="52"/>
      <c r="J2" s="53"/>
      <c r="K2" s="51" t="s">
        <v>14</v>
      </c>
      <c r="L2" s="52"/>
      <c r="M2" s="52"/>
      <c r="N2" s="53"/>
      <c r="O2" s="51" t="s">
        <v>15</v>
      </c>
      <c r="P2" s="52"/>
      <c r="Q2" s="52"/>
      <c r="R2" s="53"/>
      <c r="S2" s="51" t="s">
        <v>16</v>
      </c>
      <c r="T2" s="52"/>
      <c r="U2" s="52"/>
      <c r="V2" s="53"/>
      <c r="W2" s="51" t="s">
        <v>17</v>
      </c>
      <c r="X2" s="52"/>
      <c r="Y2" s="52"/>
      <c r="Z2" s="61"/>
      <c r="AA2" s="57" t="s">
        <v>61</v>
      </c>
      <c r="AB2" s="58"/>
      <c r="AC2" s="59" t="s">
        <v>12</v>
      </c>
      <c r="AD2" s="62" t="s">
        <v>62</v>
      </c>
      <c r="AE2" s="59" t="s">
        <v>42</v>
      </c>
    </row>
    <row r="3" spans="1:31" ht="49.5" thickBot="1">
      <c r="A3" s="55"/>
      <c r="B3" s="55"/>
      <c r="C3" s="6" t="s">
        <v>9</v>
      </c>
      <c r="D3" s="7" t="s">
        <v>10</v>
      </c>
      <c r="E3" s="7" t="s">
        <v>11</v>
      </c>
      <c r="F3" s="8" t="s">
        <v>12</v>
      </c>
      <c r="G3" s="9" t="s">
        <v>9</v>
      </c>
      <c r="H3" s="7" t="s">
        <v>10</v>
      </c>
      <c r="I3" s="7" t="s">
        <v>11</v>
      </c>
      <c r="J3" s="8" t="s">
        <v>12</v>
      </c>
      <c r="K3" s="9" t="s">
        <v>9</v>
      </c>
      <c r="L3" s="7" t="s">
        <v>10</v>
      </c>
      <c r="M3" s="7" t="s">
        <v>11</v>
      </c>
      <c r="N3" s="8" t="s">
        <v>12</v>
      </c>
      <c r="O3" s="9" t="s">
        <v>9</v>
      </c>
      <c r="P3" s="7" t="s">
        <v>10</v>
      </c>
      <c r="Q3" s="7" t="s">
        <v>11</v>
      </c>
      <c r="R3" s="8" t="s">
        <v>12</v>
      </c>
      <c r="S3" s="9" t="s">
        <v>9</v>
      </c>
      <c r="T3" s="7" t="s">
        <v>10</v>
      </c>
      <c r="U3" s="7" t="s">
        <v>11</v>
      </c>
      <c r="V3" s="8" t="s">
        <v>12</v>
      </c>
      <c r="W3" s="9" t="s">
        <v>9</v>
      </c>
      <c r="X3" s="7" t="s">
        <v>10</v>
      </c>
      <c r="Y3" s="7" t="s">
        <v>11</v>
      </c>
      <c r="Z3" s="10" t="s">
        <v>12</v>
      </c>
      <c r="AA3" s="45" t="s">
        <v>41</v>
      </c>
      <c r="AB3" s="46" t="s">
        <v>12</v>
      </c>
      <c r="AC3" s="60"/>
      <c r="AD3" s="63"/>
      <c r="AE3" s="60"/>
    </row>
    <row r="4" spans="1:31" ht="16.5" thickBot="1">
      <c r="A4" s="3">
        <v>1</v>
      </c>
      <c r="B4" s="1" t="s">
        <v>1</v>
      </c>
      <c r="C4" s="11">
        <v>5</v>
      </c>
      <c r="D4" s="12">
        <v>5</v>
      </c>
      <c r="E4" s="12" t="str">
        <f>'Курсовой проект'!C4</f>
        <v>+</v>
      </c>
      <c r="F4" s="13">
        <v>5</v>
      </c>
      <c r="G4" s="14">
        <v>5</v>
      </c>
      <c r="H4" s="12"/>
      <c r="I4" s="12" t="str">
        <f>'Курсовой проект'!D4</f>
        <v>+</v>
      </c>
      <c r="J4" s="13">
        <v>5</v>
      </c>
      <c r="K4" s="14">
        <v>5</v>
      </c>
      <c r="L4" s="12"/>
      <c r="M4" s="12" t="str">
        <f>'Курсовой проект'!E4</f>
        <v>+</v>
      </c>
      <c r="N4" s="13">
        <v>5</v>
      </c>
      <c r="O4" s="14">
        <v>5</v>
      </c>
      <c r="P4" s="29"/>
      <c r="Q4" s="12" t="str">
        <f>'Курсовой проект'!F4</f>
        <v>+</v>
      </c>
      <c r="R4" s="13"/>
      <c r="S4" s="14">
        <v>5</v>
      </c>
      <c r="T4" s="29">
        <v>5</v>
      </c>
      <c r="U4" s="12" t="str">
        <f>'Курсовой проект'!G4</f>
        <v>+</v>
      </c>
      <c r="V4" s="13"/>
      <c r="W4" s="14">
        <v>5</v>
      </c>
      <c r="X4" s="12"/>
      <c r="Y4" s="12" t="str">
        <f>'Курсовой проект'!H4</f>
        <v>+</v>
      </c>
      <c r="Z4" s="15">
        <v>5</v>
      </c>
      <c r="AA4" s="74">
        <f>'Курсовой проект'!R4</f>
        <v>90</v>
      </c>
      <c r="AB4" s="15">
        <f>ROUND(MAX(0,(AA4-60)/4),0)</f>
        <v>8</v>
      </c>
      <c r="AC4" s="14">
        <v>10</v>
      </c>
      <c r="AD4" s="12"/>
      <c r="AE4" s="48">
        <f>C4+D4+F4+G4+H4+J4+K4+L4+N4+O4+P4+R4+S4+T4+V4+W4+X4+Z4+AB4+AC4+AD4</f>
        <v>78</v>
      </c>
    </row>
    <row r="5" spans="1:31" ht="16.5" thickBot="1">
      <c r="A5" s="3">
        <v>2</v>
      </c>
      <c r="B5" s="1" t="s">
        <v>2</v>
      </c>
      <c r="C5" s="17">
        <v>5</v>
      </c>
      <c r="D5" s="18">
        <v>5</v>
      </c>
      <c r="E5" s="12" t="str">
        <f>'Курсовой проект'!C5</f>
        <v>+</v>
      </c>
      <c r="F5" s="19">
        <v>5</v>
      </c>
      <c r="G5" s="20">
        <v>5</v>
      </c>
      <c r="H5" s="18"/>
      <c r="I5" s="12" t="str">
        <f>'Курсовой проект'!D5</f>
        <v>+</v>
      </c>
      <c r="J5" s="19">
        <v>5</v>
      </c>
      <c r="K5" s="20">
        <v>5</v>
      </c>
      <c r="L5" s="18"/>
      <c r="M5" s="12" t="str">
        <f>'Курсовой проект'!E5</f>
        <v>+</v>
      </c>
      <c r="N5" s="19">
        <v>5</v>
      </c>
      <c r="O5" s="20">
        <v>5</v>
      </c>
      <c r="P5" s="18"/>
      <c r="Q5" s="12" t="str">
        <f>'Курсовой проект'!F5</f>
        <v>+</v>
      </c>
      <c r="R5" s="19">
        <v>5</v>
      </c>
      <c r="S5" s="20">
        <v>5</v>
      </c>
      <c r="T5" s="18"/>
      <c r="U5" s="12" t="str">
        <f>'Курсовой проект'!G5</f>
        <v>+</v>
      </c>
      <c r="V5" s="19"/>
      <c r="W5" s="20">
        <v>5</v>
      </c>
      <c r="X5" s="18"/>
      <c r="Y5" s="12" t="str">
        <f>'Курсовой проект'!H5</f>
        <v>+</v>
      </c>
      <c r="Z5" s="21">
        <v>5</v>
      </c>
      <c r="AA5" s="74">
        <f>'Курсовой проект'!R5</f>
        <v>90</v>
      </c>
      <c r="AB5" s="15">
        <f aca="true" t="shared" si="0" ref="AB5:AB32">ROUND(MAX(0,(AA5-60)/4),0)</f>
        <v>8</v>
      </c>
      <c r="AC5" s="14">
        <v>10</v>
      </c>
      <c r="AD5" s="18"/>
      <c r="AE5" s="48">
        <f aca="true" t="shared" si="1" ref="AE5:AE32">C5+D5+F5+G5+H5+J5+K5+L5+N5+O5+P5+R5+S5+T5+V5+W5+X5+Z5+AB5+AC5+AD5</f>
        <v>78</v>
      </c>
    </row>
    <row r="6" spans="1:31" ht="16.5" thickBot="1">
      <c r="A6" s="3">
        <v>3</v>
      </c>
      <c r="B6" s="1" t="s">
        <v>3</v>
      </c>
      <c r="C6" s="17">
        <v>5</v>
      </c>
      <c r="D6" s="27">
        <v>5</v>
      </c>
      <c r="E6" s="12" t="str">
        <f>'Курсовой проект'!C6</f>
        <v>+</v>
      </c>
      <c r="F6" s="19"/>
      <c r="G6" s="20">
        <v>5</v>
      </c>
      <c r="H6" s="27">
        <v>5</v>
      </c>
      <c r="I6" s="12" t="str">
        <f>'Курсовой проект'!D6</f>
        <v>+</v>
      </c>
      <c r="J6" s="19"/>
      <c r="K6" s="20">
        <v>5</v>
      </c>
      <c r="L6" s="27">
        <v>5</v>
      </c>
      <c r="M6" s="12" t="str">
        <f>'Курсовой проект'!E6</f>
        <v>+</v>
      </c>
      <c r="N6" s="19"/>
      <c r="O6" s="20">
        <v>5</v>
      </c>
      <c r="P6" s="18">
        <v>5</v>
      </c>
      <c r="Q6" s="12" t="str">
        <f>'Курсовой проект'!F6</f>
        <v>+</v>
      </c>
      <c r="R6" s="19"/>
      <c r="S6" s="20">
        <v>5</v>
      </c>
      <c r="T6" s="18"/>
      <c r="U6" s="12" t="str">
        <f>'Курсовой проект'!G6</f>
        <v>+</v>
      </c>
      <c r="V6" s="19"/>
      <c r="W6" s="20">
        <v>5</v>
      </c>
      <c r="X6" s="18">
        <v>5</v>
      </c>
      <c r="Y6" s="12" t="str">
        <f>'Курсовой проект'!H6</f>
        <v>+</v>
      </c>
      <c r="Z6" s="21"/>
      <c r="AA6" s="74">
        <f>'Курсовой проект'!R6</f>
        <v>60</v>
      </c>
      <c r="AB6" s="15">
        <f t="shared" si="0"/>
        <v>0</v>
      </c>
      <c r="AC6" s="14">
        <v>5</v>
      </c>
      <c r="AD6" s="18"/>
      <c r="AE6" s="48">
        <f t="shared" si="1"/>
        <v>60</v>
      </c>
    </row>
    <row r="7" spans="1:31" ht="16.5" thickBot="1">
      <c r="A7" s="3">
        <v>4</v>
      </c>
      <c r="B7" s="1" t="s">
        <v>4</v>
      </c>
      <c r="C7" s="17"/>
      <c r="D7" s="18"/>
      <c r="E7" s="12">
        <f>'Курсовой проект'!C7</f>
        <v>0</v>
      </c>
      <c r="F7" s="19"/>
      <c r="G7" s="20"/>
      <c r="H7" s="18"/>
      <c r="I7" s="12">
        <f>'Курсовой проект'!D7</f>
        <v>0</v>
      </c>
      <c r="J7" s="19"/>
      <c r="K7" s="20"/>
      <c r="L7" s="18"/>
      <c r="M7" s="12">
        <f>'Курсовой проект'!E7</f>
        <v>0</v>
      </c>
      <c r="N7" s="19"/>
      <c r="O7" s="20"/>
      <c r="P7" s="18"/>
      <c r="Q7" s="12">
        <f>'Курсовой проект'!F7</f>
        <v>0</v>
      </c>
      <c r="R7" s="19"/>
      <c r="S7" s="20"/>
      <c r="T7" s="18"/>
      <c r="U7" s="12">
        <f>'Курсовой проект'!G7</f>
        <v>0</v>
      </c>
      <c r="V7" s="19"/>
      <c r="W7" s="20"/>
      <c r="X7" s="18"/>
      <c r="Y7" s="12">
        <f>'Курсовой проект'!H7</f>
        <v>0</v>
      </c>
      <c r="Z7" s="21"/>
      <c r="AA7" s="14">
        <f>'Курсовой проект'!R7</f>
        <v>0</v>
      </c>
      <c r="AB7" s="15">
        <f t="shared" si="0"/>
        <v>0</v>
      </c>
      <c r="AC7" s="14"/>
      <c r="AD7" s="18"/>
      <c r="AE7" s="16">
        <f t="shared" si="1"/>
        <v>0</v>
      </c>
    </row>
    <row r="8" spans="1:31" ht="16.5" thickBot="1">
      <c r="A8" s="3">
        <v>5</v>
      </c>
      <c r="B8" s="1" t="s">
        <v>5</v>
      </c>
      <c r="C8" s="17">
        <v>5</v>
      </c>
      <c r="D8" s="27">
        <v>5</v>
      </c>
      <c r="E8" s="12" t="str">
        <f>'Курсовой проект'!C8</f>
        <v>+</v>
      </c>
      <c r="F8" s="19"/>
      <c r="G8" s="20">
        <v>5</v>
      </c>
      <c r="H8" s="27">
        <v>5</v>
      </c>
      <c r="I8" s="12" t="str">
        <f>'Курсовой проект'!D8</f>
        <v>+</v>
      </c>
      <c r="J8" s="19"/>
      <c r="K8" s="20">
        <v>5</v>
      </c>
      <c r="L8" s="27">
        <v>5</v>
      </c>
      <c r="M8" s="12" t="str">
        <f>'Курсовой проект'!E8</f>
        <v>+</v>
      </c>
      <c r="N8" s="19"/>
      <c r="O8" s="20">
        <v>5</v>
      </c>
      <c r="P8" s="27">
        <v>5</v>
      </c>
      <c r="Q8" s="12" t="str">
        <f>'Курсовой проект'!F8</f>
        <v>+</v>
      </c>
      <c r="R8" s="19"/>
      <c r="S8" s="20">
        <v>5</v>
      </c>
      <c r="T8" s="27"/>
      <c r="U8" s="12" t="str">
        <f>'Курсовой проект'!G8</f>
        <v>+</v>
      </c>
      <c r="V8" s="19"/>
      <c r="W8" s="20">
        <v>5</v>
      </c>
      <c r="X8" s="27">
        <v>5</v>
      </c>
      <c r="Y8" s="12" t="str">
        <f>'Курсовой проект'!H8</f>
        <v>+</v>
      </c>
      <c r="Z8" s="21"/>
      <c r="AA8" s="74">
        <f>'Курсовой проект'!R8</f>
        <v>80</v>
      </c>
      <c r="AB8" s="15">
        <f t="shared" si="0"/>
        <v>5</v>
      </c>
      <c r="AC8" s="14"/>
      <c r="AD8" s="18"/>
      <c r="AE8" s="48">
        <f t="shared" si="1"/>
        <v>60</v>
      </c>
    </row>
    <row r="9" spans="1:31" ht="16.5" thickBot="1">
      <c r="A9" s="3">
        <v>6</v>
      </c>
      <c r="B9" s="1" t="s">
        <v>6</v>
      </c>
      <c r="C9" s="17">
        <v>5</v>
      </c>
      <c r="D9" s="18">
        <v>5</v>
      </c>
      <c r="E9" s="12" t="str">
        <f>'Курсовой проект'!C9</f>
        <v>+</v>
      </c>
      <c r="F9" s="19"/>
      <c r="G9" s="20">
        <v>5</v>
      </c>
      <c r="H9" s="27">
        <v>5</v>
      </c>
      <c r="I9" s="12" t="str">
        <f>'Курсовой проект'!D9</f>
        <v>+</v>
      </c>
      <c r="J9" s="19">
        <v>5</v>
      </c>
      <c r="K9" s="20">
        <v>5</v>
      </c>
      <c r="L9" s="27">
        <v>5</v>
      </c>
      <c r="M9" s="12" t="str">
        <f>'Курсовой проект'!E9</f>
        <v>+</v>
      </c>
      <c r="N9" s="19"/>
      <c r="O9" s="20">
        <v>5</v>
      </c>
      <c r="P9" s="27"/>
      <c r="Q9" s="12" t="str">
        <f>'Курсовой проект'!F9</f>
        <v>+</v>
      </c>
      <c r="R9" s="19">
        <v>5</v>
      </c>
      <c r="S9" s="20">
        <v>5</v>
      </c>
      <c r="T9" s="27">
        <v>2</v>
      </c>
      <c r="U9" s="12" t="str">
        <f>'Курсовой проект'!G9</f>
        <v>+</v>
      </c>
      <c r="V9" s="19">
        <v>5</v>
      </c>
      <c r="W9" s="20">
        <v>5</v>
      </c>
      <c r="X9" s="27">
        <v>5</v>
      </c>
      <c r="Y9" s="12" t="str">
        <f>'Курсовой проект'!H9</f>
        <v>+</v>
      </c>
      <c r="Z9" s="21">
        <v>5</v>
      </c>
      <c r="AA9" s="74">
        <f>'Курсовой проект'!R9</f>
        <v>90</v>
      </c>
      <c r="AB9" s="15">
        <f t="shared" si="0"/>
        <v>8</v>
      </c>
      <c r="AC9" s="14">
        <v>10</v>
      </c>
      <c r="AD9" s="18"/>
      <c r="AE9" s="48">
        <f t="shared" si="1"/>
        <v>90</v>
      </c>
    </row>
    <row r="10" spans="1:31" ht="16.5" thickBot="1">
      <c r="A10" s="3">
        <v>7</v>
      </c>
      <c r="B10" s="1" t="s">
        <v>18</v>
      </c>
      <c r="C10" s="17">
        <v>5</v>
      </c>
      <c r="D10" s="27">
        <v>5</v>
      </c>
      <c r="E10" s="12" t="str">
        <f>'Курсовой проект'!C10</f>
        <v>+</v>
      </c>
      <c r="F10" s="19"/>
      <c r="G10" s="20">
        <v>5</v>
      </c>
      <c r="H10" s="27">
        <v>5</v>
      </c>
      <c r="I10" s="12" t="str">
        <f>'Курсовой проект'!D10</f>
        <v>+</v>
      </c>
      <c r="J10" s="19"/>
      <c r="K10" s="20">
        <v>5</v>
      </c>
      <c r="L10" s="27">
        <v>5</v>
      </c>
      <c r="M10" s="12" t="str">
        <f>'Курсовой проект'!E10</f>
        <v>+</v>
      </c>
      <c r="N10" s="19"/>
      <c r="O10" s="20">
        <v>5</v>
      </c>
      <c r="P10" s="27">
        <v>5</v>
      </c>
      <c r="Q10" s="12" t="str">
        <f>'Курсовой проект'!F10</f>
        <v>+</v>
      </c>
      <c r="R10" s="19"/>
      <c r="S10" s="20">
        <v>5</v>
      </c>
      <c r="T10" s="27">
        <v>5</v>
      </c>
      <c r="U10" s="12" t="str">
        <f>'Курсовой проект'!G10</f>
        <v>+</v>
      </c>
      <c r="V10" s="19"/>
      <c r="W10" s="20">
        <v>5</v>
      </c>
      <c r="X10" s="27">
        <v>5</v>
      </c>
      <c r="Y10" s="12" t="str">
        <f>'Курсовой проект'!H10</f>
        <v>+</v>
      </c>
      <c r="Z10" s="21"/>
      <c r="AA10" s="74">
        <f>'Курсовой проект'!R10</f>
        <v>60</v>
      </c>
      <c r="AB10" s="15">
        <f t="shared" si="0"/>
        <v>0</v>
      </c>
      <c r="AC10" s="14"/>
      <c r="AD10" s="18"/>
      <c r="AE10" s="48">
        <f t="shared" si="1"/>
        <v>60</v>
      </c>
    </row>
    <row r="11" spans="1:31" ht="16.5" thickBot="1">
      <c r="A11" s="3">
        <v>8</v>
      </c>
      <c r="B11" s="1" t="s">
        <v>19</v>
      </c>
      <c r="C11" s="17">
        <v>5</v>
      </c>
      <c r="D11" s="47">
        <v>5</v>
      </c>
      <c r="E11" s="12" t="str">
        <f>'Курсовой проект'!C11</f>
        <v>+</v>
      </c>
      <c r="F11" s="19"/>
      <c r="G11" s="20">
        <v>5</v>
      </c>
      <c r="H11" s="27">
        <v>4</v>
      </c>
      <c r="I11" s="12" t="str">
        <f>'Курсовой проект'!D11</f>
        <v>+</v>
      </c>
      <c r="J11" s="19"/>
      <c r="K11" s="20">
        <v>5</v>
      </c>
      <c r="L11" s="27">
        <v>4</v>
      </c>
      <c r="M11" s="12" t="str">
        <f>'Курсовой проект'!E11</f>
        <v>+</v>
      </c>
      <c r="N11" s="19"/>
      <c r="O11" s="20">
        <v>5</v>
      </c>
      <c r="P11" s="27">
        <v>4</v>
      </c>
      <c r="Q11" s="12" t="str">
        <f>'Курсовой проект'!F11</f>
        <v>+</v>
      </c>
      <c r="R11" s="19"/>
      <c r="S11" s="20">
        <v>5</v>
      </c>
      <c r="T11" s="27">
        <v>5</v>
      </c>
      <c r="U11" s="12" t="str">
        <f>'Курсовой проект'!G11</f>
        <v>+</v>
      </c>
      <c r="V11" s="19">
        <v>5</v>
      </c>
      <c r="W11" s="20">
        <v>5</v>
      </c>
      <c r="X11" s="18"/>
      <c r="Y11" s="12" t="str">
        <f>'Курсовой проект'!H11</f>
        <v>+</v>
      </c>
      <c r="Z11" s="21">
        <v>5</v>
      </c>
      <c r="AA11" s="74">
        <f>'Курсовой проект'!R11</f>
        <v>90</v>
      </c>
      <c r="AB11" s="15">
        <f t="shared" si="0"/>
        <v>8</v>
      </c>
      <c r="AC11" s="14">
        <v>10</v>
      </c>
      <c r="AD11" s="18"/>
      <c r="AE11" s="48">
        <f t="shared" si="1"/>
        <v>80</v>
      </c>
    </row>
    <row r="12" spans="1:31" ht="16.5" thickBot="1">
      <c r="A12" s="3">
        <v>9</v>
      </c>
      <c r="B12" s="1" t="s">
        <v>20</v>
      </c>
      <c r="C12" s="17">
        <v>5</v>
      </c>
      <c r="D12" s="27">
        <v>5</v>
      </c>
      <c r="E12" s="12" t="str">
        <f>'Курсовой проект'!C12</f>
        <v>+</v>
      </c>
      <c r="F12" s="19"/>
      <c r="G12" s="20">
        <v>5</v>
      </c>
      <c r="H12" s="27">
        <v>5</v>
      </c>
      <c r="I12" s="12" t="str">
        <f>'Курсовой проект'!D12</f>
        <v>+</v>
      </c>
      <c r="J12" s="19"/>
      <c r="K12" s="20">
        <v>5</v>
      </c>
      <c r="L12" s="27">
        <v>5</v>
      </c>
      <c r="M12" s="12" t="str">
        <f>'Курсовой проект'!E12</f>
        <v>+</v>
      </c>
      <c r="N12" s="19"/>
      <c r="O12" s="20">
        <v>5</v>
      </c>
      <c r="P12" s="27">
        <v>5</v>
      </c>
      <c r="Q12" s="12" t="str">
        <f>'Курсовой проект'!F12</f>
        <v>+</v>
      </c>
      <c r="R12" s="19"/>
      <c r="S12" s="20">
        <v>5</v>
      </c>
      <c r="T12" s="27">
        <v>5</v>
      </c>
      <c r="U12" s="12" t="str">
        <f>'Курсовой проект'!G12</f>
        <v>+</v>
      </c>
      <c r="V12" s="19"/>
      <c r="W12" s="20">
        <v>5</v>
      </c>
      <c r="X12" s="27">
        <v>5</v>
      </c>
      <c r="Y12" s="12" t="str">
        <f>'Курсовой проект'!H12</f>
        <v>+</v>
      </c>
      <c r="Z12" s="21"/>
      <c r="AA12" s="74">
        <f>'Курсовой проект'!R12</f>
        <v>60</v>
      </c>
      <c r="AB12" s="15">
        <f t="shared" si="0"/>
        <v>0</v>
      </c>
      <c r="AC12" s="14"/>
      <c r="AD12" s="18"/>
      <c r="AE12" s="48">
        <f t="shared" si="1"/>
        <v>60</v>
      </c>
    </row>
    <row r="13" spans="1:31" ht="16.5" thickBot="1">
      <c r="A13" s="3">
        <v>10</v>
      </c>
      <c r="B13" s="1" t="s">
        <v>21</v>
      </c>
      <c r="C13" s="17">
        <v>5</v>
      </c>
      <c r="D13" s="27">
        <v>5</v>
      </c>
      <c r="E13" s="12" t="str">
        <f>'Курсовой проект'!C13</f>
        <v>+</v>
      </c>
      <c r="F13" s="19"/>
      <c r="G13" s="20">
        <v>5</v>
      </c>
      <c r="H13" s="27">
        <v>5</v>
      </c>
      <c r="I13" s="12" t="str">
        <f>'Курсовой проект'!D13</f>
        <v>+</v>
      </c>
      <c r="J13" s="19">
        <v>5</v>
      </c>
      <c r="K13" s="20">
        <v>5</v>
      </c>
      <c r="L13" s="18"/>
      <c r="M13" s="12" t="str">
        <f>'Курсовой проект'!E13</f>
        <v>+</v>
      </c>
      <c r="N13" s="19"/>
      <c r="O13" s="20">
        <v>5</v>
      </c>
      <c r="P13" s="18"/>
      <c r="Q13" s="12" t="str">
        <f>'Курсовой проект'!F13</f>
        <v>+</v>
      </c>
      <c r="R13" s="19">
        <v>5</v>
      </c>
      <c r="S13" s="20">
        <v>5</v>
      </c>
      <c r="T13" s="27"/>
      <c r="U13" s="12" t="str">
        <f>'Курсовой проект'!G13</f>
        <v>+</v>
      </c>
      <c r="V13" s="19">
        <v>5</v>
      </c>
      <c r="W13" s="20">
        <v>5</v>
      </c>
      <c r="X13" s="18"/>
      <c r="Y13" s="12" t="str">
        <f>'Курсовой проект'!H13</f>
        <v>+</v>
      </c>
      <c r="Z13" s="21"/>
      <c r="AA13" s="74">
        <f>'Курсовой проект'!R13</f>
        <v>60</v>
      </c>
      <c r="AB13" s="15">
        <f t="shared" si="0"/>
        <v>0</v>
      </c>
      <c r="AC13" s="14">
        <v>5</v>
      </c>
      <c r="AD13" s="18"/>
      <c r="AE13" s="48">
        <f t="shared" si="1"/>
        <v>60</v>
      </c>
    </row>
    <row r="14" spans="1:31" ht="16.5" thickBot="1">
      <c r="A14" s="3">
        <v>11</v>
      </c>
      <c r="B14" s="1" t="s">
        <v>22</v>
      </c>
      <c r="C14" s="17">
        <v>5</v>
      </c>
      <c r="D14" s="18">
        <v>5</v>
      </c>
      <c r="E14" s="12" t="str">
        <f>'Курсовой проект'!C14</f>
        <v>+</v>
      </c>
      <c r="F14" s="19">
        <v>5</v>
      </c>
      <c r="G14" s="20">
        <v>5</v>
      </c>
      <c r="H14" s="27">
        <v>5</v>
      </c>
      <c r="I14" s="12" t="str">
        <f>'Курсовой проект'!D14</f>
        <v>+</v>
      </c>
      <c r="J14" s="19">
        <v>5</v>
      </c>
      <c r="K14" s="20">
        <v>5</v>
      </c>
      <c r="L14" s="27"/>
      <c r="M14" s="12" t="str">
        <f>'Курсовой проект'!E14</f>
        <v>+</v>
      </c>
      <c r="N14" s="19">
        <v>5</v>
      </c>
      <c r="O14" s="20">
        <v>5</v>
      </c>
      <c r="P14" s="18"/>
      <c r="Q14" s="12" t="str">
        <f>'Курсовой проект'!F14</f>
        <v>+</v>
      </c>
      <c r="R14" s="19">
        <v>5</v>
      </c>
      <c r="S14" s="20">
        <v>5</v>
      </c>
      <c r="T14" s="27">
        <v>5</v>
      </c>
      <c r="U14" s="12" t="str">
        <f>'Курсовой проект'!G14</f>
        <v>+</v>
      </c>
      <c r="V14" s="19">
        <v>5</v>
      </c>
      <c r="W14" s="20">
        <v>5</v>
      </c>
      <c r="X14" s="18"/>
      <c r="Y14" s="12" t="str">
        <f>'Курсовой проект'!H14</f>
        <v>+</v>
      </c>
      <c r="Z14" s="21">
        <v>5</v>
      </c>
      <c r="AA14" s="74">
        <f>'Курсовой проект'!R14</f>
        <v>90</v>
      </c>
      <c r="AB14" s="15">
        <f t="shared" si="0"/>
        <v>8</v>
      </c>
      <c r="AC14" s="14">
        <v>10</v>
      </c>
      <c r="AD14" s="18"/>
      <c r="AE14" s="48">
        <f t="shared" si="1"/>
        <v>93</v>
      </c>
    </row>
    <row r="15" spans="1:31" ht="16.5" thickBot="1">
      <c r="A15" s="3">
        <v>12</v>
      </c>
      <c r="B15" s="1" t="s">
        <v>23</v>
      </c>
      <c r="C15" s="17">
        <v>5</v>
      </c>
      <c r="D15" s="27">
        <v>5</v>
      </c>
      <c r="E15" s="12" t="str">
        <f>'Курсовой проект'!C15</f>
        <v>+</v>
      </c>
      <c r="F15" s="19"/>
      <c r="G15" s="20">
        <v>5</v>
      </c>
      <c r="H15" s="27">
        <v>5</v>
      </c>
      <c r="I15" s="12" t="str">
        <f>'Курсовой проект'!D15</f>
        <v>+</v>
      </c>
      <c r="J15" s="19"/>
      <c r="K15" s="20">
        <v>5</v>
      </c>
      <c r="L15" s="27">
        <v>5</v>
      </c>
      <c r="M15" s="12" t="str">
        <f>'Курсовой проект'!E15</f>
        <v>+</v>
      </c>
      <c r="N15" s="19"/>
      <c r="O15" s="50">
        <v>5</v>
      </c>
      <c r="P15" s="27">
        <v>5</v>
      </c>
      <c r="Q15" s="12" t="str">
        <f>'Курсовой проект'!F15</f>
        <v>+</v>
      </c>
      <c r="R15" s="19"/>
      <c r="S15" s="20">
        <v>5</v>
      </c>
      <c r="T15" s="27">
        <v>5</v>
      </c>
      <c r="U15" s="12" t="str">
        <f>'Курсовой проект'!G15</f>
        <v>+</v>
      </c>
      <c r="V15" s="19"/>
      <c r="W15" s="20">
        <v>5</v>
      </c>
      <c r="X15" s="27">
        <v>5</v>
      </c>
      <c r="Y15" s="12" t="str">
        <f>'Курсовой проект'!H15</f>
        <v>+</v>
      </c>
      <c r="Z15" s="21"/>
      <c r="AA15" s="74">
        <f>'Курсовой проект'!R15</f>
        <v>60</v>
      </c>
      <c r="AB15" s="15">
        <f t="shared" si="0"/>
        <v>0</v>
      </c>
      <c r="AC15" s="14"/>
      <c r="AD15" s="18"/>
      <c r="AE15" s="48">
        <f t="shared" si="1"/>
        <v>60</v>
      </c>
    </row>
    <row r="16" spans="1:31" ht="16.5" thickBot="1">
      <c r="A16" s="3">
        <v>15</v>
      </c>
      <c r="B16" s="1" t="s">
        <v>24</v>
      </c>
      <c r="C16" s="17">
        <v>5</v>
      </c>
      <c r="D16" s="27">
        <v>5</v>
      </c>
      <c r="E16" s="12" t="str">
        <f>'Курсовой проект'!C16</f>
        <v>+</v>
      </c>
      <c r="F16" s="19"/>
      <c r="G16" s="20">
        <v>5</v>
      </c>
      <c r="H16" s="27">
        <v>5</v>
      </c>
      <c r="I16" s="12" t="str">
        <f>'Курсовой проект'!D16</f>
        <v>+</v>
      </c>
      <c r="J16" s="19"/>
      <c r="K16" s="20">
        <v>5</v>
      </c>
      <c r="L16" s="27">
        <v>5</v>
      </c>
      <c r="M16" s="12" t="str">
        <f>'Курсовой проект'!E16</f>
        <v>+</v>
      </c>
      <c r="N16" s="19"/>
      <c r="O16" s="20">
        <v>5</v>
      </c>
      <c r="P16" s="27">
        <v>5</v>
      </c>
      <c r="Q16" s="12" t="str">
        <f>'Курсовой проект'!F16</f>
        <v>+</v>
      </c>
      <c r="R16" s="19"/>
      <c r="S16" s="20">
        <v>5</v>
      </c>
      <c r="T16" s="27">
        <v>5</v>
      </c>
      <c r="U16" s="12" t="str">
        <f>'Курсовой проект'!G16</f>
        <v>+</v>
      </c>
      <c r="V16" s="19"/>
      <c r="W16" s="20">
        <v>5</v>
      </c>
      <c r="X16" s="27">
        <v>5</v>
      </c>
      <c r="Y16" s="12" t="str">
        <f>'Курсовой проект'!H16</f>
        <v>+</v>
      </c>
      <c r="Z16" s="21"/>
      <c r="AA16" s="74">
        <f>'Курсовой проект'!R16</f>
        <v>60</v>
      </c>
      <c r="AB16" s="15">
        <f t="shared" si="0"/>
        <v>0</v>
      </c>
      <c r="AC16" s="14"/>
      <c r="AD16" s="18"/>
      <c r="AE16" s="48">
        <f t="shared" si="1"/>
        <v>60</v>
      </c>
    </row>
    <row r="17" spans="1:31" ht="16.5" thickBot="1">
      <c r="A17" s="3">
        <v>14</v>
      </c>
      <c r="B17" s="1" t="s">
        <v>25</v>
      </c>
      <c r="C17" s="17">
        <v>5</v>
      </c>
      <c r="D17" s="27">
        <v>5</v>
      </c>
      <c r="E17" s="12" t="str">
        <f>'Курсовой проект'!C17</f>
        <v>+</v>
      </c>
      <c r="F17" s="19"/>
      <c r="G17" s="20">
        <v>5</v>
      </c>
      <c r="H17" s="27">
        <v>5</v>
      </c>
      <c r="I17" s="12" t="str">
        <f>'Курсовой проект'!D17</f>
        <v>+</v>
      </c>
      <c r="J17" s="19"/>
      <c r="K17" s="20">
        <v>5</v>
      </c>
      <c r="L17" s="27"/>
      <c r="M17" s="12" t="str">
        <f>'Курсовой проект'!E17</f>
        <v>+</v>
      </c>
      <c r="N17" s="19"/>
      <c r="O17" s="20">
        <v>5</v>
      </c>
      <c r="P17" s="27"/>
      <c r="Q17" s="12" t="str">
        <f>'Курсовой проект'!F17</f>
        <v>+</v>
      </c>
      <c r="R17" s="19"/>
      <c r="S17" s="20">
        <v>5</v>
      </c>
      <c r="T17" s="27">
        <v>5</v>
      </c>
      <c r="U17" s="12" t="str">
        <f>'Курсовой проект'!G17</f>
        <v>+</v>
      </c>
      <c r="V17" s="19"/>
      <c r="W17" s="20">
        <v>5</v>
      </c>
      <c r="X17" s="27"/>
      <c r="Y17" s="12" t="str">
        <f>'Курсовой проект'!H17</f>
        <v>+</v>
      </c>
      <c r="Z17" s="21">
        <v>5</v>
      </c>
      <c r="AA17" s="74">
        <f>'Курсовой проект'!R17</f>
        <v>80</v>
      </c>
      <c r="AB17" s="15">
        <f t="shared" si="0"/>
        <v>5</v>
      </c>
      <c r="AC17" s="14">
        <v>5</v>
      </c>
      <c r="AD17" s="18"/>
      <c r="AE17" s="48">
        <f t="shared" si="1"/>
        <v>60</v>
      </c>
    </row>
    <row r="18" spans="1:31" ht="16.5" thickBot="1">
      <c r="A18" s="3">
        <v>15</v>
      </c>
      <c r="B18" s="1" t="s">
        <v>26</v>
      </c>
      <c r="C18" s="17">
        <v>5</v>
      </c>
      <c r="D18" s="27"/>
      <c r="E18" s="12" t="str">
        <f>'Курсовой проект'!C18</f>
        <v>+</v>
      </c>
      <c r="F18" s="19"/>
      <c r="G18" s="20">
        <v>5</v>
      </c>
      <c r="H18" s="27">
        <v>5</v>
      </c>
      <c r="I18" s="12" t="str">
        <f>'Курсовой проект'!D18</f>
        <v>+</v>
      </c>
      <c r="J18" s="19"/>
      <c r="K18" s="20">
        <v>5</v>
      </c>
      <c r="L18" s="27">
        <v>5</v>
      </c>
      <c r="M18" s="12" t="str">
        <f>'Курсовой проект'!E18</f>
        <v>+</v>
      </c>
      <c r="N18" s="19"/>
      <c r="O18" s="20">
        <v>5</v>
      </c>
      <c r="P18" s="27">
        <v>5</v>
      </c>
      <c r="Q18" s="12" t="str">
        <f>'Курсовой проект'!F18</f>
        <v>+</v>
      </c>
      <c r="R18" s="19">
        <v>5</v>
      </c>
      <c r="S18" s="20">
        <v>5</v>
      </c>
      <c r="T18" s="27"/>
      <c r="U18" s="12" t="str">
        <f>'Курсовой проект'!G18</f>
        <v>+</v>
      </c>
      <c r="V18" s="19"/>
      <c r="W18" s="20">
        <v>5</v>
      </c>
      <c r="X18" s="27">
        <v>5</v>
      </c>
      <c r="Y18" s="12" t="str">
        <f>'Курсовой проект'!H18</f>
        <v>+</v>
      </c>
      <c r="Z18" s="21"/>
      <c r="AA18" s="74">
        <f>'Курсовой проект'!R18</f>
        <v>80</v>
      </c>
      <c r="AB18" s="15">
        <f t="shared" si="0"/>
        <v>5</v>
      </c>
      <c r="AC18" s="14"/>
      <c r="AD18" s="18"/>
      <c r="AE18" s="48">
        <f t="shared" si="1"/>
        <v>60</v>
      </c>
    </row>
    <row r="19" spans="1:31" ht="16.5" thickBot="1">
      <c r="A19" s="3">
        <v>16</v>
      </c>
      <c r="B19" s="1" t="s">
        <v>27</v>
      </c>
      <c r="C19" s="17">
        <v>5</v>
      </c>
      <c r="D19" s="27">
        <v>5</v>
      </c>
      <c r="E19" s="12" t="str">
        <f>'Курсовой проект'!C19</f>
        <v>+</v>
      </c>
      <c r="F19" s="19"/>
      <c r="G19" s="20">
        <v>5</v>
      </c>
      <c r="H19" s="27">
        <v>4</v>
      </c>
      <c r="I19" s="12" t="str">
        <f>'Курсовой проект'!D19</f>
        <v>+</v>
      </c>
      <c r="J19" s="19"/>
      <c r="K19" s="20">
        <v>5</v>
      </c>
      <c r="L19" s="27">
        <v>5</v>
      </c>
      <c r="M19" s="12" t="str">
        <f>'Курсовой проект'!E19</f>
        <v>+</v>
      </c>
      <c r="N19" s="19"/>
      <c r="O19" s="20">
        <v>5</v>
      </c>
      <c r="P19" s="27">
        <v>5</v>
      </c>
      <c r="Q19" s="12" t="str">
        <f>'Курсовой проект'!F19</f>
        <v>+</v>
      </c>
      <c r="R19" s="19">
        <v>5</v>
      </c>
      <c r="S19" s="20">
        <v>5</v>
      </c>
      <c r="T19" s="27">
        <v>2</v>
      </c>
      <c r="U19" s="12" t="str">
        <f>'Курсовой проект'!G19</f>
        <v>+</v>
      </c>
      <c r="V19" s="19"/>
      <c r="W19" s="20">
        <v>2</v>
      </c>
      <c r="X19" s="27">
        <v>2</v>
      </c>
      <c r="Y19" s="12" t="str">
        <f>'Курсовой проект'!H19</f>
        <v>+</v>
      </c>
      <c r="Z19" s="21"/>
      <c r="AA19" s="74">
        <f>'Курсовой проект'!R19</f>
        <v>80</v>
      </c>
      <c r="AB19" s="15">
        <f t="shared" si="0"/>
        <v>5</v>
      </c>
      <c r="AC19" s="14"/>
      <c r="AD19" s="18"/>
      <c r="AE19" s="48">
        <f t="shared" si="1"/>
        <v>60</v>
      </c>
    </row>
    <row r="20" spans="1:31" ht="16.5" thickBot="1">
      <c r="A20" s="3">
        <v>17</v>
      </c>
      <c r="B20" s="1" t="s">
        <v>28</v>
      </c>
      <c r="C20" s="17">
        <v>5</v>
      </c>
      <c r="D20" s="18">
        <v>5</v>
      </c>
      <c r="E20" s="12" t="str">
        <f>'Курсовой проект'!C20</f>
        <v>+</v>
      </c>
      <c r="F20" s="19"/>
      <c r="G20" s="20">
        <v>5</v>
      </c>
      <c r="H20" s="27">
        <v>4</v>
      </c>
      <c r="I20" s="12" t="str">
        <f>'Курсовой проект'!D20</f>
        <v>+</v>
      </c>
      <c r="J20" s="19"/>
      <c r="K20" s="20">
        <v>5</v>
      </c>
      <c r="L20" s="27">
        <v>5</v>
      </c>
      <c r="M20" s="12" t="str">
        <f>'Курсовой проект'!E20</f>
        <v>+</v>
      </c>
      <c r="N20" s="19"/>
      <c r="O20" s="20">
        <v>5</v>
      </c>
      <c r="P20" s="27">
        <v>5</v>
      </c>
      <c r="Q20" s="12" t="str">
        <f>'Курсовой проект'!F20</f>
        <v>+</v>
      </c>
      <c r="R20" s="19"/>
      <c r="S20" s="20">
        <v>5</v>
      </c>
      <c r="T20" s="27">
        <v>5</v>
      </c>
      <c r="U20" s="12" t="str">
        <f>'Курсовой проект'!G20</f>
        <v>+</v>
      </c>
      <c r="V20" s="19"/>
      <c r="W20" s="20">
        <v>5</v>
      </c>
      <c r="X20" s="27">
        <v>1</v>
      </c>
      <c r="Y20" s="12" t="str">
        <f>'Курсовой проект'!H20</f>
        <v>+</v>
      </c>
      <c r="Z20" s="21"/>
      <c r="AA20" s="74">
        <f>'Курсовой проект'!R20</f>
        <v>60</v>
      </c>
      <c r="AB20" s="15">
        <f t="shared" si="0"/>
        <v>0</v>
      </c>
      <c r="AC20" s="14">
        <v>5</v>
      </c>
      <c r="AD20" s="18"/>
      <c r="AE20" s="48">
        <f t="shared" si="1"/>
        <v>60</v>
      </c>
    </row>
    <row r="21" spans="1:31" ht="16.5" thickBot="1">
      <c r="A21" s="3">
        <v>18</v>
      </c>
      <c r="B21" s="1" t="s">
        <v>29</v>
      </c>
      <c r="C21" s="17">
        <v>5</v>
      </c>
      <c r="D21" s="18">
        <v>5</v>
      </c>
      <c r="E21" s="12" t="str">
        <f>'Курсовой проект'!C21</f>
        <v>+</v>
      </c>
      <c r="F21" s="19"/>
      <c r="G21" s="20">
        <v>5</v>
      </c>
      <c r="H21" s="18">
        <v>5</v>
      </c>
      <c r="I21" s="12" t="str">
        <f>'Курсовой проект'!D21</f>
        <v>+</v>
      </c>
      <c r="J21" s="19"/>
      <c r="K21" s="20">
        <v>5</v>
      </c>
      <c r="L21" s="18">
        <v>5</v>
      </c>
      <c r="M21" s="12" t="str">
        <f>'Курсовой проект'!E21</f>
        <v>+</v>
      </c>
      <c r="N21" s="19"/>
      <c r="O21" s="20">
        <v>5</v>
      </c>
      <c r="P21" s="18">
        <v>5</v>
      </c>
      <c r="Q21" s="12" t="str">
        <f>'Курсовой проект'!F21</f>
        <v>+</v>
      </c>
      <c r="R21" s="19"/>
      <c r="S21" s="20">
        <v>5</v>
      </c>
      <c r="T21" s="18">
        <v>5</v>
      </c>
      <c r="U21" s="12" t="str">
        <f>'Курсовой проект'!G21</f>
        <v>+</v>
      </c>
      <c r="V21" s="19"/>
      <c r="W21" s="20">
        <v>5</v>
      </c>
      <c r="X21" s="18">
        <v>5</v>
      </c>
      <c r="Y21" s="12" t="str">
        <f>'Курсовой проект'!H21</f>
        <v>+</v>
      </c>
      <c r="Z21" s="21"/>
      <c r="AA21" s="74">
        <f>'Курсовой проект'!R21</f>
        <v>60</v>
      </c>
      <c r="AB21" s="15">
        <f t="shared" si="0"/>
        <v>0</v>
      </c>
      <c r="AC21" s="14"/>
      <c r="AD21" s="18"/>
      <c r="AE21" s="48">
        <f t="shared" si="1"/>
        <v>60</v>
      </c>
    </row>
    <row r="22" spans="1:31" ht="16.5" thickBot="1">
      <c r="A22" s="3">
        <v>19</v>
      </c>
      <c r="B22" s="1" t="s">
        <v>30</v>
      </c>
      <c r="C22" s="17">
        <v>5</v>
      </c>
      <c r="D22" s="27">
        <v>5</v>
      </c>
      <c r="E22" s="12" t="str">
        <f>'Курсовой проект'!C22</f>
        <v>+</v>
      </c>
      <c r="F22" s="19"/>
      <c r="G22" s="20">
        <v>5</v>
      </c>
      <c r="H22" s="27">
        <v>5</v>
      </c>
      <c r="I22" s="12" t="str">
        <f>'Курсовой проект'!D22</f>
        <v>+</v>
      </c>
      <c r="J22" s="19"/>
      <c r="K22" s="20">
        <v>5</v>
      </c>
      <c r="L22" s="27">
        <v>5</v>
      </c>
      <c r="M22" s="12" t="str">
        <f>'Курсовой проект'!E22</f>
        <v>+</v>
      </c>
      <c r="N22" s="19"/>
      <c r="O22" s="20">
        <v>5</v>
      </c>
      <c r="P22" s="27">
        <v>5</v>
      </c>
      <c r="Q22" s="12" t="str">
        <f>'Курсовой проект'!F22</f>
        <v>+</v>
      </c>
      <c r="R22" s="19"/>
      <c r="S22" s="20">
        <v>5</v>
      </c>
      <c r="T22" s="27">
        <v>5</v>
      </c>
      <c r="U22" s="12" t="str">
        <f>'Курсовой проект'!G22</f>
        <v>+</v>
      </c>
      <c r="V22" s="19"/>
      <c r="W22" s="20">
        <v>5</v>
      </c>
      <c r="X22" s="27">
        <v>5</v>
      </c>
      <c r="Y22" s="12" t="str">
        <f>'Курсовой проект'!H22</f>
        <v>+</v>
      </c>
      <c r="Z22" s="21"/>
      <c r="AA22" s="74">
        <f>'Курсовой проект'!R22</f>
        <v>60</v>
      </c>
      <c r="AB22" s="15">
        <f t="shared" si="0"/>
        <v>0</v>
      </c>
      <c r="AC22" s="14"/>
      <c r="AD22" s="18"/>
      <c r="AE22" s="48">
        <f t="shared" si="1"/>
        <v>60</v>
      </c>
    </row>
    <row r="23" spans="1:31" ht="16.5" thickBot="1">
      <c r="A23" s="3">
        <v>20</v>
      </c>
      <c r="B23" s="1" t="s">
        <v>31</v>
      </c>
      <c r="C23" s="17">
        <v>5</v>
      </c>
      <c r="D23" s="18">
        <v>5</v>
      </c>
      <c r="E23" s="12" t="str">
        <f>'Курсовой проект'!C23</f>
        <v>+</v>
      </c>
      <c r="F23" s="19">
        <v>5</v>
      </c>
      <c r="G23" s="20">
        <v>5</v>
      </c>
      <c r="H23" s="27">
        <v>5</v>
      </c>
      <c r="I23" s="12" t="str">
        <f>'Курсовой проект'!D23</f>
        <v>+</v>
      </c>
      <c r="J23" s="19"/>
      <c r="K23" s="20">
        <v>5</v>
      </c>
      <c r="L23" s="27">
        <v>5</v>
      </c>
      <c r="M23" s="12" t="str">
        <f>'Курсовой проект'!E23</f>
        <v>+</v>
      </c>
      <c r="N23" s="19"/>
      <c r="O23" s="20">
        <v>5</v>
      </c>
      <c r="P23" s="27">
        <v>5</v>
      </c>
      <c r="Q23" s="12" t="str">
        <f>'Курсовой проект'!F23</f>
        <v>+</v>
      </c>
      <c r="R23" s="19"/>
      <c r="S23" s="20">
        <v>5</v>
      </c>
      <c r="T23" s="27">
        <v>5</v>
      </c>
      <c r="U23" s="12" t="str">
        <f>'Курсовой проект'!G23</f>
        <v>+</v>
      </c>
      <c r="V23" s="19"/>
      <c r="W23" s="20">
        <v>5</v>
      </c>
      <c r="X23" s="27"/>
      <c r="Y23" s="12" t="str">
        <f>'Курсовой проект'!H23</f>
        <v>+</v>
      </c>
      <c r="Z23" s="21"/>
      <c r="AA23" s="74">
        <f>'Курсовой проект'!R23</f>
        <v>60</v>
      </c>
      <c r="AB23" s="15">
        <f t="shared" si="0"/>
        <v>0</v>
      </c>
      <c r="AC23" s="14"/>
      <c r="AD23" s="18"/>
      <c r="AE23" s="48">
        <f t="shared" si="1"/>
        <v>60</v>
      </c>
    </row>
    <row r="24" spans="1:31" ht="16.5" thickBot="1">
      <c r="A24" s="3">
        <v>21</v>
      </c>
      <c r="B24" s="1" t="s">
        <v>32</v>
      </c>
      <c r="C24" s="17">
        <v>5</v>
      </c>
      <c r="D24" s="18">
        <v>5</v>
      </c>
      <c r="E24" s="12" t="str">
        <f>'Курсовой проект'!C24</f>
        <v>+</v>
      </c>
      <c r="F24" s="19">
        <v>5</v>
      </c>
      <c r="G24" s="20">
        <v>5</v>
      </c>
      <c r="H24" s="18">
        <v>5</v>
      </c>
      <c r="I24" s="12" t="str">
        <f>'Курсовой проект'!D24</f>
        <v>+</v>
      </c>
      <c r="J24" s="19"/>
      <c r="K24" s="20">
        <v>5</v>
      </c>
      <c r="L24" s="18">
        <v>5</v>
      </c>
      <c r="M24" s="12" t="str">
        <f>'Курсовой проект'!E24</f>
        <v>+</v>
      </c>
      <c r="N24" s="19"/>
      <c r="O24" s="20">
        <v>5</v>
      </c>
      <c r="P24" s="18"/>
      <c r="Q24" s="12" t="str">
        <f>'Курсовой проект'!F24</f>
        <v>+</v>
      </c>
      <c r="R24" s="19"/>
      <c r="S24" s="20">
        <v>5</v>
      </c>
      <c r="T24" s="18">
        <v>5</v>
      </c>
      <c r="U24" s="12" t="str">
        <f>'Курсовой проект'!G24</f>
        <v>+</v>
      </c>
      <c r="V24" s="19">
        <v>5</v>
      </c>
      <c r="W24" s="20">
        <v>5</v>
      </c>
      <c r="X24" s="18"/>
      <c r="Y24" s="12" t="str">
        <f>'Курсовой проект'!H24</f>
        <v>+</v>
      </c>
      <c r="Z24" s="21"/>
      <c r="AA24" s="74">
        <f>'Курсовой проект'!R24</f>
        <v>60</v>
      </c>
      <c r="AB24" s="15">
        <f t="shared" si="0"/>
        <v>0</v>
      </c>
      <c r="AC24" s="14"/>
      <c r="AD24" s="18"/>
      <c r="AE24" s="48">
        <f t="shared" si="1"/>
        <v>60</v>
      </c>
    </row>
    <row r="25" spans="1:31" ht="16.5" thickBot="1">
      <c r="A25" s="3">
        <v>22</v>
      </c>
      <c r="B25" s="1" t="s">
        <v>33</v>
      </c>
      <c r="C25" s="17">
        <v>5</v>
      </c>
      <c r="D25" s="27">
        <v>5</v>
      </c>
      <c r="E25" s="12" t="str">
        <f>'Курсовой проект'!C25</f>
        <v>+</v>
      </c>
      <c r="F25" s="19"/>
      <c r="G25" s="20">
        <v>5</v>
      </c>
      <c r="H25" s="27">
        <v>5</v>
      </c>
      <c r="I25" s="12" t="str">
        <f>'Курсовой проект'!D25</f>
        <v>+</v>
      </c>
      <c r="J25" s="19">
        <v>5</v>
      </c>
      <c r="K25" s="20">
        <v>5</v>
      </c>
      <c r="L25" s="27"/>
      <c r="M25" s="12" t="str">
        <f>'Курсовой проект'!E25</f>
        <v>+</v>
      </c>
      <c r="N25" s="19"/>
      <c r="O25" s="20">
        <v>5</v>
      </c>
      <c r="P25" s="27"/>
      <c r="Q25" s="12" t="str">
        <f>'Курсовой проект'!F25</f>
        <v>+</v>
      </c>
      <c r="R25" s="19">
        <v>5</v>
      </c>
      <c r="S25" s="20">
        <v>5</v>
      </c>
      <c r="T25" s="27">
        <v>5</v>
      </c>
      <c r="U25" s="12" t="str">
        <f>'Курсовой проект'!G25</f>
        <v>+</v>
      </c>
      <c r="V25" s="19">
        <v>5</v>
      </c>
      <c r="W25" s="20">
        <v>5</v>
      </c>
      <c r="X25" s="27"/>
      <c r="Y25" s="12" t="str">
        <f>'Курсовой проект'!H25</f>
        <v>+</v>
      </c>
      <c r="Z25" s="21"/>
      <c r="AA25" s="74">
        <f>'Курсовой проект'!R25</f>
        <v>60</v>
      </c>
      <c r="AB25" s="15">
        <f t="shared" si="0"/>
        <v>0</v>
      </c>
      <c r="AC25" s="14"/>
      <c r="AD25" s="18"/>
      <c r="AE25" s="48">
        <f t="shared" si="1"/>
        <v>60</v>
      </c>
    </row>
    <row r="26" spans="1:31" ht="16.5" thickBot="1">
      <c r="A26" s="3">
        <v>23</v>
      </c>
      <c r="B26" s="1" t="s">
        <v>34</v>
      </c>
      <c r="C26" s="17">
        <v>5</v>
      </c>
      <c r="D26" s="18">
        <v>5</v>
      </c>
      <c r="E26" s="12" t="str">
        <f>'Курсовой проект'!C26</f>
        <v>+</v>
      </c>
      <c r="F26" s="19">
        <v>5</v>
      </c>
      <c r="G26" s="20">
        <v>5</v>
      </c>
      <c r="H26" s="27">
        <v>4</v>
      </c>
      <c r="I26" s="12" t="str">
        <f>'Курсовой проект'!D26</f>
        <v>+</v>
      </c>
      <c r="J26" s="19">
        <v>5</v>
      </c>
      <c r="K26" s="20">
        <v>5</v>
      </c>
      <c r="L26" s="27"/>
      <c r="M26" s="12" t="str">
        <f>'Курсовой проект'!E26</f>
        <v>+</v>
      </c>
      <c r="N26" s="19">
        <v>5</v>
      </c>
      <c r="O26" s="20">
        <v>5</v>
      </c>
      <c r="P26" s="18"/>
      <c r="Q26" s="12" t="str">
        <f>'Курсовой проект'!F26</f>
        <v>+</v>
      </c>
      <c r="R26" s="19">
        <v>5</v>
      </c>
      <c r="S26" s="20">
        <v>5</v>
      </c>
      <c r="T26" s="18">
        <v>5</v>
      </c>
      <c r="U26" s="12" t="str">
        <f>'Курсовой проект'!G26</f>
        <v>+</v>
      </c>
      <c r="V26" s="19">
        <v>5</v>
      </c>
      <c r="W26" s="20">
        <v>5</v>
      </c>
      <c r="X26" s="18"/>
      <c r="Y26" s="12" t="str">
        <f>'Курсовой проект'!H26</f>
        <v>+</v>
      </c>
      <c r="Z26" s="21">
        <v>5</v>
      </c>
      <c r="AA26" s="74">
        <f>'Курсовой проект'!R26</f>
        <v>90</v>
      </c>
      <c r="AB26" s="15">
        <f t="shared" si="0"/>
        <v>8</v>
      </c>
      <c r="AC26" s="14">
        <v>10</v>
      </c>
      <c r="AD26" s="18"/>
      <c r="AE26" s="48">
        <f t="shared" si="1"/>
        <v>92</v>
      </c>
    </row>
    <row r="27" spans="1:31" ht="16.5" thickBot="1">
      <c r="A27" s="3">
        <v>24</v>
      </c>
      <c r="B27" s="1" t="s">
        <v>35</v>
      </c>
      <c r="C27" s="17"/>
      <c r="D27" s="18"/>
      <c r="E27" s="12">
        <f>'Курсовой проект'!C27</f>
        <v>0</v>
      </c>
      <c r="F27" s="19"/>
      <c r="G27" s="20"/>
      <c r="H27" s="18"/>
      <c r="I27" s="12">
        <f>'Курсовой проект'!D27</f>
        <v>0</v>
      </c>
      <c r="J27" s="19"/>
      <c r="K27" s="20"/>
      <c r="L27" s="18"/>
      <c r="M27" s="12">
        <f>'Курсовой проект'!E27</f>
        <v>0</v>
      </c>
      <c r="N27" s="19"/>
      <c r="O27" s="20"/>
      <c r="P27" s="18"/>
      <c r="Q27" s="12">
        <f>'Курсовой проект'!F27</f>
        <v>0</v>
      </c>
      <c r="R27" s="19"/>
      <c r="S27" s="20"/>
      <c r="T27" s="18"/>
      <c r="U27" s="12">
        <f>'Курсовой проект'!G27</f>
        <v>0</v>
      </c>
      <c r="V27" s="19"/>
      <c r="W27" s="20"/>
      <c r="X27" s="18"/>
      <c r="Y27" s="12">
        <f>'Курсовой проект'!H27</f>
        <v>0</v>
      </c>
      <c r="Z27" s="21"/>
      <c r="AA27" s="14">
        <f>'Курсовой проект'!R27</f>
        <v>0</v>
      </c>
      <c r="AB27" s="15">
        <f t="shared" si="0"/>
        <v>0</v>
      </c>
      <c r="AC27" s="14"/>
      <c r="AD27" s="18"/>
      <c r="AE27" s="16">
        <f t="shared" si="1"/>
        <v>0</v>
      </c>
    </row>
    <row r="28" spans="1:31" ht="16.5" thickBot="1">
      <c r="A28" s="3">
        <v>25</v>
      </c>
      <c r="B28" s="1" t="s">
        <v>36</v>
      </c>
      <c r="C28" s="17">
        <v>5</v>
      </c>
      <c r="D28" s="18">
        <v>5</v>
      </c>
      <c r="E28" s="12" t="str">
        <f>'Курсовой проект'!C28</f>
        <v>+</v>
      </c>
      <c r="F28" s="19">
        <v>5</v>
      </c>
      <c r="G28" s="20">
        <v>5</v>
      </c>
      <c r="H28" s="18">
        <v>5</v>
      </c>
      <c r="I28" s="12" t="str">
        <f>'Курсовой проект'!D28</f>
        <v>+</v>
      </c>
      <c r="J28" s="19">
        <v>5</v>
      </c>
      <c r="K28" s="20">
        <v>5</v>
      </c>
      <c r="L28" s="27">
        <v>3</v>
      </c>
      <c r="M28" s="12" t="str">
        <f>'Курсовой проект'!E28</f>
        <v>+</v>
      </c>
      <c r="N28" s="19">
        <v>5</v>
      </c>
      <c r="O28" s="20">
        <v>5</v>
      </c>
      <c r="P28" s="18"/>
      <c r="Q28" s="12" t="str">
        <f>'Курсовой проект'!F28</f>
        <v>+</v>
      </c>
      <c r="R28" s="19">
        <v>5</v>
      </c>
      <c r="S28" s="20">
        <v>5</v>
      </c>
      <c r="T28" s="27"/>
      <c r="U28" s="12" t="str">
        <f>'Курсовой проект'!G28</f>
        <v>+</v>
      </c>
      <c r="V28" s="19">
        <v>5</v>
      </c>
      <c r="W28" s="20">
        <v>5</v>
      </c>
      <c r="X28" s="27"/>
      <c r="Y28" s="12" t="str">
        <f>'Курсовой проект'!H28</f>
        <v>+</v>
      </c>
      <c r="Z28" s="21">
        <v>5</v>
      </c>
      <c r="AA28" s="74">
        <f>'Курсовой проект'!R28</f>
        <v>90</v>
      </c>
      <c r="AB28" s="15">
        <f t="shared" si="0"/>
        <v>8</v>
      </c>
      <c r="AC28" s="14">
        <v>10</v>
      </c>
      <c r="AD28" s="18"/>
      <c r="AE28" s="48">
        <f t="shared" si="1"/>
        <v>91</v>
      </c>
    </row>
    <row r="29" spans="1:31" ht="16.5" thickBot="1">
      <c r="A29" s="3">
        <v>26</v>
      </c>
      <c r="B29" s="1" t="s">
        <v>37</v>
      </c>
      <c r="C29" s="17">
        <v>5</v>
      </c>
      <c r="D29" s="27"/>
      <c r="E29" s="12" t="str">
        <f>'Курсовой проект'!C29</f>
        <v>+</v>
      </c>
      <c r="F29" s="19"/>
      <c r="G29" s="20">
        <v>5</v>
      </c>
      <c r="H29" s="27">
        <v>5</v>
      </c>
      <c r="I29" s="12" t="str">
        <f>'Курсовой проект'!D29</f>
        <v>+</v>
      </c>
      <c r="J29" s="19"/>
      <c r="K29" s="20">
        <v>5</v>
      </c>
      <c r="L29" s="27">
        <v>5</v>
      </c>
      <c r="M29" s="12" t="str">
        <f>'Курсовой проект'!E29</f>
        <v>+</v>
      </c>
      <c r="N29" s="19"/>
      <c r="O29" s="20">
        <v>5</v>
      </c>
      <c r="P29" s="27">
        <v>5</v>
      </c>
      <c r="Q29" s="12" t="str">
        <f>'Курсовой проект'!F29</f>
        <v>+</v>
      </c>
      <c r="R29" s="19"/>
      <c r="S29" s="20">
        <v>5</v>
      </c>
      <c r="T29" s="27">
        <v>5</v>
      </c>
      <c r="U29" s="12" t="str">
        <f>'Курсовой проект'!G29</f>
        <v>+</v>
      </c>
      <c r="V29" s="19"/>
      <c r="W29" s="20">
        <v>5</v>
      </c>
      <c r="X29" s="27">
        <v>5</v>
      </c>
      <c r="Y29" s="12" t="str">
        <f>'Курсовой проект'!H29</f>
        <v>+</v>
      </c>
      <c r="Z29" s="21"/>
      <c r="AA29" s="74">
        <f>'Курсовой проект'!R29</f>
        <v>60</v>
      </c>
      <c r="AB29" s="15">
        <f t="shared" si="0"/>
        <v>0</v>
      </c>
      <c r="AC29" s="14">
        <v>5</v>
      </c>
      <c r="AD29" s="18"/>
      <c r="AE29" s="48">
        <f t="shared" si="1"/>
        <v>60</v>
      </c>
    </row>
    <row r="30" spans="1:31" ht="16.5" thickBot="1">
      <c r="A30" s="3">
        <v>27</v>
      </c>
      <c r="B30" s="1" t="s">
        <v>38</v>
      </c>
      <c r="C30" s="17">
        <v>5</v>
      </c>
      <c r="D30" s="18">
        <v>5</v>
      </c>
      <c r="E30" s="12" t="str">
        <f>'Курсовой проект'!C30</f>
        <v>+</v>
      </c>
      <c r="F30" s="19">
        <v>5</v>
      </c>
      <c r="G30" s="20">
        <v>5</v>
      </c>
      <c r="H30" s="27">
        <v>5</v>
      </c>
      <c r="I30" s="12" t="str">
        <f>'Курсовой проект'!D30</f>
        <v>+</v>
      </c>
      <c r="J30" s="19"/>
      <c r="K30" s="20">
        <v>5</v>
      </c>
      <c r="L30" s="49">
        <v>5</v>
      </c>
      <c r="M30" s="12" t="str">
        <f>'Курсовой проект'!E30</f>
        <v>+</v>
      </c>
      <c r="N30" s="19"/>
      <c r="O30" s="20">
        <v>5</v>
      </c>
      <c r="P30" s="27"/>
      <c r="Q30" s="12" t="str">
        <f>'Курсовой проект'!F30</f>
        <v>+</v>
      </c>
      <c r="R30" s="19"/>
      <c r="S30" s="20">
        <v>5</v>
      </c>
      <c r="T30" s="27">
        <v>5</v>
      </c>
      <c r="U30" s="12" t="str">
        <f>'Курсовой проект'!G30</f>
        <v>+</v>
      </c>
      <c r="V30" s="19"/>
      <c r="W30" s="20">
        <v>5</v>
      </c>
      <c r="X30" s="27"/>
      <c r="Y30" s="12" t="str">
        <f>'Курсовой проект'!H30</f>
        <v>+</v>
      </c>
      <c r="Z30" s="21"/>
      <c r="AA30" s="74">
        <f>'Курсовой проект'!R30</f>
        <v>60</v>
      </c>
      <c r="AB30" s="15">
        <f t="shared" si="0"/>
        <v>0</v>
      </c>
      <c r="AC30" s="14">
        <v>5</v>
      </c>
      <c r="AD30" s="18"/>
      <c r="AE30" s="48">
        <f t="shared" si="1"/>
        <v>60</v>
      </c>
    </row>
    <row r="31" spans="1:31" ht="16.5" thickBot="1">
      <c r="A31" s="3">
        <v>28</v>
      </c>
      <c r="B31" s="1" t="s">
        <v>39</v>
      </c>
      <c r="C31" s="17">
        <v>5</v>
      </c>
      <c r="D31" s="27">
        <v>3</v>
      </c>
      <c r="E31" s="12" t="str">
        <f>'Курсовой проект'!C31</f>
        <v>+</v>
      </c>
      <c r="F31" s="19"/>
      <c r="G31" s="20">
        <v>5</v>
      </c>
      <c r="H31" s="27">
        <v>5</v>
      </c>
      <c r="I31" s="12" t="str">
        <f>'Курсовой проект'!D31</f>
        <v>+</v>
      </c>
      <c r="J31" s="19"/>
      <c r="K31" s="20">
        <v>5</v>
      </c>
      <c r="L31" s="27"/>
      <c r="M31" s="12" t="str">
        <f>'Курсовой проект'!E31</f>
        <v>+</v>
      </c>
      <c r="N31" s="19">
        <v>5</v>
      </c>
      <c r="O31" s="20">
        <v>5</v>
      </c>
      <c r="P31" s="27"/>
      <c r="Q31" s="12" t="str">
        <f>'Курсовой проект'!F31</f>
        <v>+</v>
      </c>
      <c r="R31" s="19">
        <v>5</v>
      </c>
      <c r="S31" s="20">
        <v>5</v>
      </c>
      <c r="T31" s="18"/>
      <c r="U31" s="12" t="str">
        <f>'Курсовой проект'!G31</f>
        <v>+</v>
      </c>
      <c r="V31" s="19">
        <v>5</v>
      </c>
      <c r="W31" s="20">
        <v>5</v>
      </c>
      <c r="X31" s="27"/>
      <c r="Y31" s="12" t="str">
        <f>'Курсовой проект'!H31</f>
        <v>+</v>
      </c>
      <c r="Z31" s="21">
        <v>5</v>
      </c>
      <c r="AA31" s="74">
        <f>'Курсовой проект'!R31</f>
        <v>90</v>
      </c>
      <c r="AB31" s="15">
        <f t="shared" si="0"/>
        <v>8</v>
      </c>
      <c r="AC31" s="14">
        <v>10</v>
      </c>
      <c r="AD31" s="18"/>
      <c r="AE31" s="48">
        <f t="shared" si="1"/>
        <v>76</v>
      </c>
    </row>
    <row r="32" spans="1:31" ht="16.5" thickBot="1">
      <c r="A32" s="4">
        <v>29</v>
      </c>
      <c r="B32" s="2" t="s">
        <v>40</v>
      </c>
      <c r="C32" s="22">
        <v>5</v>
      </c>
      <c r="D32" s="23">
        <v>5</v>
      </c>
      <c r="E32" s="12" t="str">
        <f>'Курсовой проект'!C32</f>
        <v>+</v>
      </c>
      <c r="F32" s="24">
        <v>5</v>
      </c>
      <c r="G32" s="25">
        <v>5</v>
      </c>
      <c r="H32" s="28">
        <v>3</v>
      </c>
      <c r="I32" s="12" t="str">
        <f>'Курсовой проект'!D32</f>
        <v>+</v>
      </c>
      <c r="J32" s="24">
        <v>5</v>
      </c>
      <c r="K32" s="25">
        <v>5</v>
      </c>
      <c r="L32" s="28"/>
      <c r="M32" s="12" t="str">
        <f>'Курсовой проект'!E32</f>
        <v>+</v>
      </c>
      <c r="N32" s="24">
        <v>5</v>
      </c>
      <c r="O32" s="25">
        <v>5</v>
      </c>
      <c r="P32" s="28"/>
      <c r="Q32" s="12" t="str">
        <f>'Курсовой проект'!F32</f>
        <v>+</v>
      </c>
      <c r="R32" s="24">
        <v>5</v>
      </c>
      <c r="S32" s="25">
        <v>5</v>
      </c>
      <c r="T32" s="28">
        <v>2</v>
      </c>
      <c r="U32" s="12" t="str">
        <f>'Курсовой проект'!G32</f>
        <v>+</v>
      </c>
      <c r="V32" s="24">
        <v>5</v>
      </c>
      <c r="W32" s="25">
        <v>5</v>
      </c>
      <c r="X32" s="28">
        <v>2</v>
      </c>
      <c r="Y32" s="12" t="str">
        <f>'Курсовой проект'!H32</f>
        <v>+</v>
      </c>
      <c r="Z32" s="26">
        <v>5</v>
      </c>
      <c r="AA32" s="74">
        <f>'Курсовой проект'!R32</f>
        <v>90</v>
      </c>
      <c r="AB32" s="15">
        <f t="shared" si="0"/>
        <v>8</v>
      </c>
      <c r="AC32" s="14">
        <v>10</v>
      </c>
      <c r="AD32" s="23"/>
      <c r="AE32" s="48">
        <f t="shared" si="1"/>
        <v>90</v>
      </c>
    </row>
  </sheetData>
  <mergeCells count="12">
    <mergeCell ref="AA2:AB2"/>
    <mergeCell ref="AE2:AE3"/>
    <mergeCell ref="S2:V2"/>
    <mergeCell ref="W2:Z2"/>
    <mergeCell ref="AC2:AC3"/>
    <mergeCell ref="AD2:AD3"/>
    <mergeCell ref="K2:N2"/>
    <mergeCell ref="O2:R2"/>
    <mergeCell ref="B2:B3"/>
    <mergeCell ref="A2:A3"/>
    <mergeCell ref="C2:F2"/>
    <mergeCell ref="G2:J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showZeros="0" workbookViewId="0" topLeftCell="A1">
      <selection activeCell="B32" sqref="B32"/>
    </sheetView>
  </sheetViews>
  <sheetFormatPr defaultColWidth="9.00390625" defaultRowHeight="12.75"/>
  <cols>
    <col min="1" max="1" width="3.00390625" style="0" bestFit="1" customWidth="1"/>
    <col min="2" max="2" width="38.00390625" style="0" bestFit="1" customWidth="1"/>
    <col min="3" max="15" width="3.25390625" style="0" bestFit="1" customWidth="1"/>
    <col min="16" max="17" width="10.375" style="0" customWidth="1"/>
    <col min="18" max="18" width="4.00390625" style="0" customWidth="1"/>
    <col min="19" max="19" width="46.125" style="0" customWidth="1"/>
  </cols>
  <sheetData>
    <row r="1" ht="13.5" thickBot="1"/>
    <row r="2" spans="1:19" ht="13.5" customHeight="1" thickBot="1">
      <c r="A2" s="54" t="s">
        <v>7</v>
      </c>
      <c r="B2" s="65" t="s">
        <v>0</v>
      </c>
      <c r="C2" s="67" t="s">
        <v>45</v>
      </c>
      <c r="D2" s="68"/>
      <c r="E2" s="68"/>
      <c r="F2" s="68"/>
      <c r="G2" s="68"/>
      <c r="H2" s="68"/>
      <c r="I2" s="69" t="s">
        <v>57</v>
      </c>
      <c r="J2" s="70"/>
      <c r="K2" s="70"/>
      <c r="L2" s="70"/>
      <c r="M2" s="70"/>
      <c r="N2" s="70"/>
      <c r="O2" s="71"/>
      <c r="P2" s="72" t="s">
        <v>59</v>
      </c>
      <c r="Q2" s="72" t="s">
        <v>60</v>
      </c>
      <c r="R2" s="59" t="s">
        <v>42</v>
      </c>
      <c r="S2" s="54" t="s">
        <v>58</v>
      </c>
    </row>
    <row r="3" spans="1:19" ht="72" thickBot="1">
      <c r="A3" s="64"/>
      <c r="B3" s="66"/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40" t="s">
        <v>51</v>
      </c>
      <c r="I3" s="41" t="s">
        <v>52</v>
      </c>
      <c r="J3" s="42" t="s">
        <v>44</v>
      </c>
      <c r="K3" s="42" t="s">
        <v>53</v>
      </c>
      <c r="L3" s="42" t="s">
        <v>54</v>
      </c>
      <c r="M3" s="42" t="s">
        <v>55</v>
      </c>
      <c r="N3" s="42" t="s">
        <v>12</v>
      </c>
      <c r="O3" s="43" t="s">
        <v>56</v>
      </c>
      <c r="P3" s="73"/>
      <c r="Q3" s="73"/>
      <c r="R3" s="60"/>
      <c r="S3" s="64"/>
    </row>
    <row r="4" spans="1:19" ht="15.75">
      <c r="A4" s="37">
        <v>1</v>
      </c>
      <c r="B4" s="38" t="s">
        <v>1</v>
      </c>
      <c r="C4" s="12" t="s">
        <v>43</v>
      </c>
      <c r="D4" s="12" t="s">
        <v>43</v>
      </c>
      <c r="E4" s="12" t="s">
        <v>43</v>
      </c>
      <c r="F4" s="12" t="s">
        <v>43</v>
      </c>
      <c r="G4" s="12" t="s">
        <v>43</v>
      </c>
      <c r="H4" s="12" t="s">
        <v>43</v>
      </c>
      <c r="I4" s="31">
        <f>IF((C4="+")*AND(D4="+")*AND(E4="+")*AND(F4="+")*AND(G4="+")*AND(H4="+"),20,)</f>
        <v>20</v>
      </c>
      <c r="J4" s="29">
        <v>20</v>
      </c>
      <c r="K4" s="29">
        <v>20</v>
      </c>
      <c r="L4" s="29"/>
      <c r="M4" s="29">
        <v>20</v>
      </c>
      <c r="N4" s="29">
        <v>10</v>
      </c>
      <c r="O4" s="30"/>
      <c r="P4" s="44">
        <v>42353</v>
      </c>
      <c r="Q4" s="44">
        <v>42354</v>
      </c>
      <c r="R4" s="39">
        <f>I4+J4+K4+L4+M4+N4-O4</f>
        <v>90</v>
      </c>
      <c r="S4" s="37"/>
    </row>
    <row r="5" spans="1:19" ht="15.75">
      <c r="A5" s="3">
        <v>2</v>
      </c>
      <c r="B5" s="34" t="s">
        <v>2</v>
      </c>
      <c r="C5" s="18" t="s">
        <v>43</v>
      </c>
      <c r="D5" s="18" t="s">
        <v>43</v>
      </c>
      <c r="E5" s="18" t="s">
        <v>43</v>
      </c>
      <c r="F5" s="18" t="s">
        <v>43</v>
      </c>
      <c r="G5" s="18" t="s">
        <v>43</v>
      </c>
      <c r="H5" s="18" t="s">
        <v>43</v>
      </c>
      <c r="I5" s="31">
        <f aca="true" t="shared" si="0" ref="I5:I32">IF((C5="+")*AND(D5="+")*AND(E5="+")*AND(F5="+")*AND(G5="+")*AND(H5="+"),20,)</f>
        <v>20</v>
      </c>
      <c r="J5" s="27">
        <v>20</v>
      </c>
      <c r="K5" s="27">
        <v>20</v>
      </c>
      <c r="L5" s="27"/>
      <c r="M5" s="27">
        <v>20</v>
      </c>
      <c r="N5" s="27">
        <v>10</v>
      </c>
      <c r="O5" s="32"/>
      <c r="P5" s="44">
        <v>42353</v>
      </c>
      <c r="Q5" s="44">
        <v>42354</v>
      </c>
      <c r="R5" s="39">
        <f aca="true" t="shared" si="1" ref="R5:R32">I5+J5+K5+L5+M5+N5-O5</f>
        <v>90</v>
      </c>
      <c r="S5" s="3"/>
    </row>
    <row r="6" spans="1:19" ht="15.75">
      <c r="A6" s="3">
        <v>3</v>
      </c>
      <c r="B6" s="34" t="s">
        <v>3</v>
      </c>
      <c r="C6" s="18" t="s">
        <v>43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31">
        <f t="shared" si="0"/>
        <v>20</v>
      </c>
      <c r="J6" s="27">
        <v>20</v>
      </c>
      <c r="K6" s="27">
        <v>20</v>
      </c>
      <c r="L6" s="27"/>
      <c r="M6" s="27"/>
      <c r="N6" s="27"/>
      <c r="O6" s="32"/>
      <c r="P6" s="44">
        <v>42726</v>
      </c>
      <c r="Q6" s="44">
        <v>42419</v>
      </c>
      <c r="R6" s="39">
        <f t="shared" si="1"/>
        <v>60</v>
      </c>
      <c r="S6" s="3"/>
    </row>
    <row r="7" spans="1:19" ht="15.75">
      <c r="A7" s="3">
        <v>4</v>
      </c>
      <c r="B7" s="34" t="s">
        <v>4</v>
      </c>
      <c r="C7" s="18"/>
      <c r="D7" s="18"/>
      <c r="E7" s="18"/>
      <c r="F7" s="18"/>
      <c r="G7" s="18"/>
      <c r="H7" s="18"/>
      <c r="I7" s="31">
        <f t="shared" si="0"/>
        <v>0</v>
      </c>
      <c r="J7" s="27"/>
      <c r="K7" s="27"/>
      <c r="L7" s="27"/>
      <c r="M7" s="27"/>
      <c r="N7" s="27"/>
      <c r="O7" s="32"/>
      <c r="P7" s="36"/>
      <c r="Q7" s="36"/>
      <c r="R7" s="39">
        <f t="shared" si="1"/>
        <v>0</v>
      </c>
      <c r="S7" s="3"/>
    </row>
    <row r="8" spans="1:19" ht="15.75">
      <c r="A8" s="3">
        <v>5</v>
      </c>
      <c r="B8" s="34" t="s">
        <v>5</v>
      </c>
      <c r="C8" s="18" t="s">
        <v>43</v>
      </c>
      <c r="D8" s="18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31">
        <f t="shared" si="0"/>
        <v>20</v>
      </c>
      <c r="J8" s="27">
        <v>20</v>
      </c>
      <c r="K8" s="27">
        <v>20</v>
      </c>
      <c r="L8" s="27"/>
      <c r="M8" s="27">
        <v>20</v>
      </c>
      <c r="N8" s="27"/>
      <c r="O8" s="32"/>
      <c r="P8" s="44">
        <v>42354</v>
      </c>
      <c r="Q8" s="44">
        <v>42360</v>
      </c>
      <c r="R8" s="39">
        <f t="shared" si="1"/>
        <v>80</v>
      </c>
      <c r="S8" s="3"/>
    </row>
    <row r="9" spans="1:19" ht="15.75">
      <c r="A9" s="3">
        <v>6</v>
      </c>
      <c r="B9" s="34" t="s">
        <v>6</v>
      </c>
      <c r="C9" s="18" t="s">
        <v>43</v>
      </c>
      <c r="D9" s="18" t="s">
        <v>43</v>
      </c>
      <c r="E9" s="18" t="s">
        <v>43</v>
      </c>
      <c r="F9" s="18" t="s">
        <v>43</v>
      </c>
      <c r="G9" s="18" t="s">
        <v>43</v>
      </c>
      <c r="H9" s="18" t="s">
        <v>43</v>
      </c>
      <c r="I9" s="31">
        <f t="shared" si="0"/>
        <v>20</v>
      </c>
      <c r="J9" s="27">
        <v>20</v>
      </c>
      <c r="K9" s="27">
        <v>20</v>
      </c>
      <c r="L9" s="27"/>
      <c r="M9" s="27">
        <v>20</v>
      </c>
      <c r="N9" s="27">
        <v>10</v>
      </c>
      <c r="O9" s="32"/>
      <c r="P9" s="44">
        <v>42353</v>
      </c>
      <c r="Q9" s="44">
        <v>42354</v>
      </c>
      <c r="R9" s="39">
        <f t="shared" si="1"/>
        <v>90</v>
      </c>
      <c r="S9" s="3"/>
    </row>
    <row r="10" spans="1:19" ht="15.75">
      <c r="A10" s="3">
        <v>7</v>
      </c>
      <c r="B10" s="34" t="s">
        <v>18</v>
      </c>
      <c r="C10" s="18" t="s">
        <v>43</v>
      </c>
      <c r="D10" s="18" t="s">
        <v>43</v>
      </c>
      <c r="E10" s="18" t="s">
        <v>43</v>
      </c>
      <c r="F10" s="18" t="s">
        <v>43</v>
      </c>
      <c r="G10" s="18" t="s">
        <v>43</v>
      </c>
      <c r="H10" s="18" t="s">
        <v>43</v>
      </c>
      <c r="I10" s="31">
        <f t="shared" si="0"/>
        <v>20</v>
      </c>
      <c r="J10" s="27">
        <v>20</v>
      </c>
      <c r="K10" s="27">
        <v>20</v>
      </c>
      <c r="L10" s="27"/>
      <c r="M10" s="27"/>
      <c r="N10" s="27"/>
      <c r="O10" s="32"/>
      <c r="P10" s="44">
        <v>42362</v>
      </c>
      <c r="Q10" s="44">
        <v>42419</v>
      </c>
      <c r="R10" s="39">
        <f t="shared" si="1"/>
        <v>60</v>
      </c>
      <c r="S10" s="3"/>
    </row>
    <row r="11" spans="1:19" ht="15.75">
      <c r="A11" s="3">
        <v>8</v>
      </c>
      <c r="B11" s="34" t="s">
        <v>19</v>
      </c>
      <c r="C11" s="18" t="s">
        <v>43</v>
      </c>
      <c r="D11" s="18" t="s">
        <v>43</v>
      </c>
      <c r="E11" s="18" t="s">
        <v>43</v>
      </c>
      <c r="F11" s="18" t="s">
        <v>43</v>
      </c>
      <c r="G11" s="18" t="s">
        <v>43</v>
      </c>
      <c r="H11" s="18" t="s">
        <v>43</v>
      </c>
      <c r="I11" s="31">
        <f t="shared" si="0"/>
        <v>20</v>
      </c>
      <c r="J11" s="27">
        <v>20</v>
      </c>
      <c r="K11" s="27">
        <v>20</v>
      </c>
      <c r="L11" s="27"/>
      <c r="M11" s="27">
        <v>20</v>
      </c>
      <c r="N11" s="27">
        <v>10</v>
      </c>
      <c r="O11" s="32"/>
      <c r="P11" s="44">
        <v>42353</v>
      </c>
      <c r="Q11" s="44">
        <v>42354</v>
      </c>
      <c r="R11" s="39">
        <f t="shared" si="1"/>
        <v>90</v>
      </c>
      <c r="S11" s="3"/>
    </row>
    <row r="12" spans="1:19" ht="15.75">
      <c r="A12" s="3">
        <v>9</v>
      </c>
      <c r="B12" s="34" t="s">
        <v>20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43</v>
      </c>
      <c r="I12" s="31">
        <f t="shared" si="0"/>
        <v>20</v>
      </c>
      <c r="J12" s="27">
        <v>20</v>
      </c>
      <c r="K12" s="27">
        <v>20</v>
      </c>
      <c r="L12" s="27"/>
      <c r="M12" s="27"/>
      <c r="N12" s="27"/>
      <c r="O12" s="32"/>
      <c r="P12" s="44">
        <v>42360</v>
      </c>
      <c r="Q12" s="44">
        <v>42361</v>
      </c>
      <c r="R12" s="39">
        <f t="shared" si="1"/>
        <v>60</v>
      </c>
      <c r="S12" s="3"/>
    </row>
    <row r="13" spans="1:19" ht="15.75">
      <c r="A13" s="3">
        <v>10</v>
      </c>
      <c r="B13" s="34" t="s">
        <v>21</v>
      </c>
      <c r="C13" s="18" t="s">
        <v>43</v>
      </c>
      <c r="D13" s="18" t="s">
        <v>43</v>
      </c>
      <c r="E13" s="18" t="s">
        <v>43</v>
      </c>
      <c r="F13" s="18" t="s">
        <v>43</v>
      </c>
      <c r="G13" s="18" t="s">
        <v>43</v>
      </c>
      <c r="H13" s="18" t="s">
        <v>43</v>
      </c>
      <c r="I13" s="31">
        <f t="shared" si="0"/>
        <v>20</v>
      </c>
      <c r="J13" s="27">
        <v>20</v>
      </c>
      <c r="K13" s="27">
        <v>20</v>
      </c>
      <c r="L13" s="27"/>
      <c r="M13" s="27"/>
      <c r="N13" s="27"/>
      <c r="O13" s="32"/>
      <c r="P13" s="44">
        <v>42359</v>
      </c>
      <c r="Q13" s="44">
        <v>42361</v>
      </c>
      <c r="R13" s="39">
        <f t="shared" si="1"/>
        <v>60</v>
      </c>
      <c r="S13" s="3"/>
    </row>
    <row r="14" spans="1:19" ht="15.75">
      <c r="A14" s="3">
        <v>11</v>
      </c>
      <c r="B14" s="34" t="s">
        <v>22</v>
      </c>
      <c r="C14" s="18" t="s">
        <v>43</v>
      </c>
      <c r="D14" s="18" t="s">
        <v>43</v>
      </c>
      <c r="E14" s="18" t="s">
        <v>43</v>
      </c>
      <c r="F14" s="18" t="s">
        <v>43</v>
      </c>
      <c r="G14" s="18" t="s">
        <v>43</v>
      </c>
      <c r="H14" s="18" t="s">
        <v>43</v>
      </c>
      <c r="I14" s="31">
        <f t="shared" si="0"/>
        <v>20</v>
      </c>
      <c r="J14" s="27">
        <v>20</v>
      </c>
      <c r="K14" s="27">
        <v>20</v>
      </c>
      <c r="L14" s="27"/>
      <c r="M14" s="27">
        <v>20</v>
      </c>
      <c r="N14" s="27">
        <v>10</v>
      </c>
      <c r="O14" s="32"/>
      <c r="P14" s="44">
        <v>42353</v>
      </c>
      <c r="Q14" s="44">
        <v>42354</v>
      </c>
      <c r="R14" s="39">
        <f t="shared" si="1"/>
        <v>90</v>
      </c>
      <c r="S14" s="3"/>
    </row>
    <row r="15" spans="1:19" ht="15.75">
      <c r="A15" s="3">
        <v>12</v>
      </c>
      <c r="B15" s="34" t="s">
        <v>23</v>
      </c>
      <c r="C15" s="18" t="s">
        <v>43</v>
      </c>
      <c r="D15" s="18" t="s">
        <v>43</v>
      </c>
      <c r="E15" s="18" t="s">
        <v>43</v>
      </c>
      <c r="F15" s="18" t="s">
        <v>43</v>
      </c>
      <c r="G15" s="18" t="s">
        <v>43</v>
      </c>
      <c r="H15" s="18" t="s">
        <v>43</v>
      </c>
      <c r="I15" s="31">
        <f t="shared" si="0"/>
        <v>20</v>
      </c>
      <c r="J15" s="27">
        <v>20</v>
      </c>
      <c r="K15" s="27">
        <v>20</v>
      </c>
      <c r="L15" s="27"/>
      <c r="M15" s="27"/>
      <c r="N15" s="27"/>
      <c r="O15" s="32"/>
      <c r="P15" s="44">
        <v>42450</v>
      </c>
      <c r="Q15" s="44">
        <v>42452</v>
      </c>
      <c r="R15" s="39">
        <f t="shared" si="1"/>
        <v>60</v>
      </c>
      <c r="S15" s="3"/>
    </row>
    <row r="16" spans="1:19" ht="15.75">
      <c r="A16" s="3">
        <v>13</v>
      </c>
      <c r="B16" s="34" t="s">
        <v>24</v>
      </c>
      <c r="C16" s="18" t="s">
        <v>43</v>
      </c>
      <c r="D16" s="18" t="s">
        <v>43</v>
      </c>
      <c r="E16" s="18" t="s">
        <v>43</v>
      </c>
      <c r="F16" s="18" t="s">
        <v>43</v>
      </c>
      <c r="G16" s="18" t="s">
        <v>43</v>
      </c>
      <c r="H16" s="18" t="s">
        <v>43</v>
      </c>
      <c r="I16" s="31">
        <f t="shared" si="0"/>
        <v>20</v>
      </c>
      <c r="J16" s="27">
        <v>20</v>
      </c>
      <c r="K16" s="27">
        <v>20</v>
      </c>
      <c r="L16" s="27"/>
      <c r="M16" s="27"/>
      <c r="N16" s="27"/>
      <c r="O16" s="32"/>
      <c r="P16" s="44">
        <v>42453</v>
      </c>
      <c r="Q16" s="44">
        <v>42453</v>
      </c>
      <c r="R16" s="39">
        <f t="shared" si="1"/>
        <v>60</v>
      </c>
      <c r="S16" s="3"/>
    </row>
    <row r="17" spans="1:19" ht="15.75">
      <c r="A17" s="3">
        <v>14</v>
      </c>
      <c r="B17" s="34" t="s">
        <v>25</v>
      </c>
      <c r="C17" s="18" t="s">
        <v>43</v>
      </c>
      <c r="D17" s="18" t="s">
        <v>43</v>
      </c>
      <c r="E17" s="18" t="s">
        <v>43</v>
      </c>
      <c r="F17" s="18" t="s">
        <v>43</v>
      </c>
      <c r="G17" s="18" t="s">
        <v>43</v>
      </c>
      <c r="H17" s="18" t="s">
        <v>43</v>
      </c>
      <c r="I17" s="31">
        <f t="shared" si="0"/>
        <v>20</v>
      </c>
      <c r="J17" s="27">
        <v>20</v>
      </c>
      <c r="K17" s="27">
        <v>20</v>
      </c>
      <c r="L17" s="27"/>
      <c r="M17" s="27">
        <v>20</v>
      </c>
      <c r="N17" s="27"/>
      <c r="O17" s="32"/>
      <c r="P17" s="44">
        <v>42353</v>
      </c>
      <c r="Q17" s="44">
        <v>42354</v>
      </c>
      <c r="R17" s="39">
        <f t="shared" si="1"/>
        <v>80</v>
      </c>
      <c r="S17" s="3"/>
    </row>
    <row r="18" spans="1:19" ht="15.75">
      <c r="A18" s="3">
        <v>15</v>
      </c>
      <c r="B18" s="34" t="s">
        <v>26</v>
      </c>
      <c r="C18" s="18" t="s">
        <v>43</v>
      </c>
      <c r="D18" s="18" t="s">
        <v>43</v>
      </c>
      <c r="E18" s="18" t="s">
        <v>43</v>
      </c>
      <c r="F18" s="18" t="s">
        <v>43</v>
      </c>
      <c r="G18" s="18" t="s">
        <v>43</v>
      </c>
      <c r="H18" s="18" t="s">
        <v>43</v>
      </c>
      <c r="I18" s="31">
        <f t="shared" si="0"/>
        <v>20</v>
      </c>
      <c r="J18" s="27">
        <v>20</v>
      </c>
      <c r="K18" s="27">
        <v>20</v>
      </c>
      <c r="L18" s="27"/>
      <c r="M18" s="27">
        <v>20</v>
      </c>
      <c r="N18" s="27"/>
      <c r="O18" s="32"/>
      <c r="P18" s="44">
        <v>42354</v>
      </c>
      <c r="Q18" s="44">
        <v>42361</v>
      </c>
      <c r="R18" s="39">
        <f t="shared" si="1"/>
        <v>80</v>
      </c>
      <c r="S18" s="3"/>
    </row>
    <row r="19" spans="1:19" ht="15.75">
      <c r="A19" s="3">
        <v>16</v>
      </c>
      <c r="B19" s="34" t="s">
        <v>27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43</v>
      </c>
      <c r="I19" s="31">
        <f t="shared" si="0"/>
        <v>20</v>
      </c>
      <c r="J19" s="27">
        <v>20</v>
      </c>
      <c r="K19" s="27">
        <v>20</v>
      </c>
      <c r="L19" s="27"/>
      <c r="M19" s="27">
        <v>20</v>
      </c>
      <c r="N19" s="27"/>
      <c r="O19" s="32"/>
      <c r="P19" s="44">
        <v>42354</v>
      </c>
      <c r="Q19" s="44">
        <v>42354</v>
      </c>
      <c r="R19" s="39">
        <f t="shared" si="1"/>
        <v>80</v>
      </c>
      <c r="S19" s="3"/>
    </row>
    <row r="20" spans="1:19" ht="15.75">
      <c r="A20" s="3">
        <v>17</v>
      </c>
      <c r="B20" s="34" t="s">
        <v>28</v>
      </c>
      <c r="C20" s="18" t="s">
        <v>43</v>
      </c>
      <c r="D20" s="18" t="s">
        <v>43</v>
      </c>
      <c r="E20" s="18" t="s">
        <v>43</v>
      </c>
      <c r="F20" s="18" t="s">
        <v>43</v>
      </c>
      <c r="G20" s="18" t="s">
        <v>43</v>
      </c>
      <c r="H20" s="18" t="s">
        <v>43</v>
      </c>
      <c r="I20" s="31">
        <f t="shared" si="0"/>
        <v>20</v>
      </c>
      <c r="J20" s="27">
        <v>20</v>
      </c>
      <c r="K20" s="27">
        <v>20</v>
      </c>
      <c r="L20" s="27"/>
      <c r="M20" s="27"/>
      <c r="N20" s="27"/>
      <c r="O20" s="32"/>
      <c r="P20" s="36"/>
      <c r="Q20" s="36"/>
      <c r="R20" s="39">
        <f t="shared" si="1"/>
        <v>60</v>
      </c>
      <c r="S20" s="3"/>
    </row>
    <row r="21" spans="1:19" ht="15.75">
      <c r="A21" s="3">
        <v>18</v>
      </c>
      <c r="B21" s="34" t="s">
        <v>29</v>
      </c>
      <c r="C21" s="18" t="s">
        <v>43</v>
      </c>
      <c r="D21" s="18" t="s">
        <v>43</v>
      </c>
      <c r="E21" s="18" t="s">
        <v>43</v>
      </c>
      <c r="F21" s="18" t="s">
        <v>43</v>
      </c>
      <c r="G21" s="18" t="s">
        <v>43</v>
      </c>
      <c r="H21" s="18" t="s">
        <v>43</v>
      </c>
      <c r="I21" s="31">
        <f t="shared" si="0"/>
        <v>20</v>
      </c>
      <c r="J21" s="27">
        <v>20</v>
      </c>
      <c r="K21" s="27">
        <v>20</v>
      </c>
      <c r="L21" s="27"/>
      <c r="M21" s="27"/>
      <c r="N21" s="27"/>
      <c r="O21" s="32"/>
      <c r="P21" s="36"/>
      <c r="Q21" s="36"/>
      <c r="R21" s="39">
        <f t="shared" si="1"/>
        <v>60</v>
      </c>
      <c r="S21" s="3"/>
    </row>
    <row r="22" spans="1:19" ht="15.75">
      <c r="A22" s="3">
        <v>19</v>
      </c>
      <c r="B22" s="34" t="s">
        <v>30</v>
      </c>
      <c r="C22" s="18" t="s">
        <v>43</v>
      </c>
      <c r="D22" s="18" t="s">
        <v>43</v>
      </c>
      <c r="E22" s="18" t="s">
        <v>43</v>
      </c>
      <c r="F22" s="18" t="s">
        <v>43</v>
      </c>
      <c r="G22" s="18" t="s">
        <v>43</v>
      </c>
      <c r="H22" s="18" t="s">
        <v>43</v>
      </c>
      <c r="I22" s="31">
        <f t="shared" si="0"/>
        <v>20</v>
      </c>
      <c r="J22" s="27">
        <v>20</v>
      </c>
      <c r="K22" s="27">
        <v>20</v>
      </c>
      <c r="L22" s="27"/>
      <c r="M22" s="27"/>
      <c r="N22" s="27"/>
      <c r="O22" s="32"/>
      <c r="P22" s="36"/>
      <c r="Q22" s="36"/>
      <c r="R22" s="39">
        <f t="shared" si="1"/>
        <v>60</v>
      </c>
      <c r="S22" s="3"/>
    </row>
    <row r="23" spans="1:19" ht="15.75">
      <c r="A23" s="3">
        <v>20</v>
      </c>
      <c r="B23" s="34" t="s">
        <v>31</v>
      </c>
      <c r="C23" s="18" t="s">
        <v>43</v>
      </c>
      <c r="D23" s="18" t="s">
        <v>43</v>
      </c>
      <c r="E23" s="18" t="s">
        <v>43</v>
      </c>
      <c r="F23" s="18" t="s">
        <v>43</v>
      </c>
      <c r="G23" s="18" t="s">
        <v>43</v>
      </c>
      <c r="H23" s="18" t="s">
        <v>43</v>
      </c>
      <c r="I23" s="31">
        <f t="shared" si="0"/>
        <v>20</v>
      </c>
      <c r="J23" s="27">
        <v>20</v>
      </c>
      <c r="K23" s="27">
        <v>20</v>
      </c>
      <c r="L23" s="27"/>
      <c r="M23" s="27"/>
      <c r="N23" s="27"/>
      <c r="O23" s="32"/>
      <c r="P23" s="36"/>
      <c r="Q23" s="36"/>
      <c r="R23" s="39">
        <f t="shared" si="1"/>
        <v>60</v>
      </c>
      <c r="S23" s="3"/>
    </row>
    <row r="24" spans="1:19" ht="15.75">
      <c r="A24" s="3">
        <v>21</v>
      </c>
      <c r="B24" s="34" t="s">
        <v>32</v>
      </c>
      <c r="C24" s="18" t="s">
        <v>43</v>
      </c>
      <c r="D24" s="18" t="s">
        <v>43</v>
      </c>
      <c r="E24" s="18" t="s">
        <v>43</v>
      </c>
      <c r="F24" s="18" t="s">
        <v>43</v>
      </c>
      <c r="G24" s="18" t="s">
        <v>43</v>
      </c>
      <c r="H24" s="18" t="s">
        <v>43</v>
      </c>
      <c r="I24" s="31">
        <f t="shared" si="0"/>
        <v>20</v>
      </c>
      <c r="J24" s="27">
        <v>20</v>
      </c>
      <c r="K24" s="27">
        <v>20</v>
      </c>
      <c r="L24" s="27"/>
      <c r="M24" s="27"/>
      <c r="N24" s="27"/>
      <c r="O24" s="32"/>
      <c r="P24" s="36"/>
      <c r="Q24" s="36"/>
      <c r="R24" s="39">
        <f t="shared" si="1"/>
        <v>60</v>
      </c>
      <c r="S24" s="3"/>
    </row>
    <row r="25" spans="1:19" ht="15.75">
      <c r="A25" s="3">
        <v>22</v>
      </c>
      <c r="B25" s="34" t="s">
        <v>33</v>
      </c>
      <c r="C25" s="18" t="s">
        <v>43</v>
      </c>
      <c r="D25" s="18" t="s">
        <v>43</v>
      </c>
      <c r="E25" s="18" t="s">
        <v>43</v>
      </c>
      <c r="F25" s="18" t="s">
        <v>43</v>
      </c>
      <c r="G25" s="18" t="s">
        <v>43</v>
      </c>
      <c r="H25" s="18" t="s">
        <v>43</v>
      </c>
      <c r="I25" s="31">
        <f t="shared" si="0"/>
        <v>20</v>
      </c>
      <c r="J25" s="27">
        <v>20</v>
      </c>
      <c r="K25" s="27">
        <v>20</v>
      </c>
      <c r="L25" s="27"/>
      <c r="M25" s="27"/>
      <c r="N25" s="27"/>
      <c r="O25" s="32"/>
      <c r="P25" s="44">
        <v>42359</v>
      </c>
      <c r="Q25" s="44">
        <v>42361</v>
      </c>
      <c r="R25" s="39">
        <f t="shared" si="1"/>
        <v>60</v>
      </c>
      <c r="S25" s="3"/>
    </row>
    <row r="26" spans="1:19" ht="15.75">
      <c r="A26" s="3">
        <v>23</v>
      </c>
      <c r="B26" s="34" t="s">
        <v>34</v>
      </c>
      <c r="C26" s="18" t="s">
        <v>43</v>
      </c>
      <c r="D26" s="18" t="s">
        <v>43</v>
      </c>
      <c r="E26" s="18" t="s">
        <v>43</v>
      </c>
      <c r="F26" s="18" t="s">
        <v>43</v>
      </c>
      <c r="G26" s="18" t="s">
        <v>43</v>
      </c>
      <c r="H26" s="18" t="s">
        <v>43</v>
      </c>
      <c r="I26" s="31">
        <f t="shared" si="0"/>
        <v>20</v>
      </c>
      <c r="J26" s="27">
        <v>20</v>
      </c>
      <c r="K26" s="27">
        <v>20</v>
      </c>
      <c r="L26" s="27"/>
      <c r="M26" s="27">
        <v>20</v>
      </c>
      <c r="N26" s="27">
        <v>10</v>
      </c>
      <c r="O26" s="32"/>
      <c r="P26" s="44">
        <v>42353</v>
      </c>
      <c r="Q26" s="44">
        <v>42354</v>
      </c>
      <c r="R26" s="39">
        <f t="shared" si="1"/>
        <v>90</v>
      </c>
      <c r="S26" s="3"/>
    </row>
    <row r="27" spans="1:19" ht="15.75">
      <c r="A27" s="3">
        <v>24</v>
      </c>
      <c r="B27" s="34" t="s">
        <v>35</v>
      </c>
      <c r="C27" s="18"/>
      <c r="D27" s="18"/>
      <c r="E27" s="18"/>
      <c r="F27" s="18"/>
      <c r="G27" s="18"/>
      <c r="H27" s="18"/>
      <c r="I27" s="31">
        <f t="shared" si="0"/>
        <v>0</v>
      </c>
      <c r="J27" s="27"/>
      <c r="K27" s="27"/>
      <c r="L27" s="27"/>
      <c r="M27" s="27"/>
      <c r="N27" s="27"/>
      <c r="O27" s="32"/>
      <c r="P27" s="36"/>
      <c r="Q27" s="36"/>
      <c r="R27" s="39">
        <f t="shared" si="1"/>
        <v>0</v>
      </c>
      <c r="S27" s="3"/>
    </row>
    <row r="28" spans="1:19" ht="15.75">
      <c r="A28" s="3">
        <v>25</v>
      </c>
      <c r="B28" s="34" t="s">
        <v>36</v>
      </c>
      <c r="C28" s="18" t="s">
        <v>43</v>
      </c>
      <c r="D28" s="18" t="s">
        <v>43</v>
      </c>
      <c r="E28" s="18" t="s">
        <v>43</v>
      </c>
      <c r="F28" s="18" t="s">
        <v>43</v>
      </c>
      <c r="G28" s="18" t="s">
        <v>43</v>
      </c>
      <c r="H28" s="18" t="s">
        <v>43</v>
      </c>
      <c r="I28" s="31">
        <f t="shared" si="0"/>
        <v>20</v>
      </c>
      <c r="J28" s="27">
        <v>20</v>
      </c>
      <c r="K28" s="27">
        <v>20</v>
      </c>
      <c r="L28" s="27"/>
      <c r="M28" s="27">
        <v>20</v>
      </c>
      <c r="N28" s="27">
        <v>10</v>
      </c>
      <c r="O28" s="32"/>
      <c r="P28" s="44">
        <v>42353</v>
      </c>
      <c r="Q28" s="44">
        <v>42354</v>
      </c>
      <c r="R28" s="39">
        <f t="shared" si="1"/>
        <v>90</v>
      </c>
      <c r="S28" s="3"/>
    </row>
    <row r="29" spans="1:19" ht="15.75">
      <c r="A29" s="3">
        <v>26</v>
      </c>
      <c r="B29" s="34" t="s">
        <v>37</v>
      </c>
      <c r="C29" s="18" t="s">
        <v>43</v>
      </c>
      <c r="D29" s="18" t="s">
        <v>43</v>
      </c>
      <c r="E29" s="18" t="s">
        <v>43</v>
      </c>
      <c r="F29" s="18" t="s">
        <v>43</v>
      </c>
      <c r="G29" s="18" t="s">
        <v>43</v>
      </c>
      <c r="H29" s="18" t="s">
        <v>43</v>
      </c>
      <c r="I29" s="31">
        <f t="shared" si="0"/>
        <v>20</v>
      </c>
      <c r="J29" s="27">
        <v>20</v>
      </c>
      <c r="K29" s="27">
        <v>20</v>
      </c>
      <c r="L29" s="27"/>
      <c r="M29" s="27"/>
      <c r="N29" s="27"/>
      <c r="O29" s="32"/>
      <c r="P29" s="44">
        <v>42367</v>
      </c>
      <c r="Q29" s="44">
        <v>42447</v>
      </c>
      <c r="R29" s="39">
        <f t="shared" si="1"/>
        <v>60</v>
      </c>
      <c r="S29" s="3"/>
    </row>
    <row r="30" spans="1:19" ht="15.75">
      <c r="A30" s="3">
        <v>27</v>
      </c>
      <c r="B30" s="34" t="s">
        <v>38</v>
      </c>
      <c r="C30" s="18" t="s">
        <v>43</v>
      </c>
      <c r="D30" s="18" t="s">
        <v>43</v>
      </c>
      <c r="E30" s="18" t="s">
        <v>43</v>
      </c>
      <c r="F30" s="18" t="s">
        <v>43</v>
      </c>
      <c r="G30" s="18" t="s">
        <v>43</v>
      </c>
      <c r="H30" s="18" t="s">
        <v>43</v>
      </c>
      <c r="I30" s="31">
        <f t="shared" si="0"/>
        <v>20</v>
      </c>
      <c r="J30" s="27">
        <v>20</v>
      </c>
      <c r="K30" s="27">
        <v>20</v>
      </c>
      <c r="L30" s="27"/>
      <c r="M30" s="27"/>
      <c r="N30" s="27"/>
      <c r="O30" s="32"/>
      <c r="P30" s="44">
        <v>42355</v>
      </c>
      <c r="Q30" s="44">
        <v>42355</v>
      </c>
      <c r="R30" s="39">
        <f t="shared" si="1"/>
        <v>60</v>
      </c>
      <c r="S30" s="3"/>
    </row>
    <row r="31" spans="1:19" ht="15.75">
      <c r="A31" s="3">
        <v>28</v>
      </c>
      <c r="B31" s="34" t="s">
        <v>39</v>
      </c>
      <c r="C31" s="18" t="s">
        <v>43</v>
      </c>
      <c r="D31" s="18" t="s">
        <v>43</v>
      </c>
      <c r="E31" s="18" t="s">
        <v>43</v>
      </c>
      <c r="F31" s="18" t="s">
        <v>43</v>
      </c>
      <c r="G31" s="18" t="s">
        <v>43</v>
      </c>
      <c r="H31" s="18" t="s">
        <v>43</v>
      </c>
      <c r="I31" s="31">
        <f t="shared" si="0"/>
        <v>20</v>
      </c>
      <c r="J31" s="27">
        <v>20</v>
      </c>
      <c r="K31" s="27">
        <v>20</v>
      </c>
      <c r="L31" s="27"/>
      <c r="M31" s="27">
        <v>20</v>
      </c>
      <c r="N31" s="27">
        <v>10</v>
      </c>
      <c r="O31" s="32"/>
      <c r="P31" s="44">
        <v>42353</v>
      </c>
      <c r="Q31" s="44">
        <v>42354</v>
      </c>
      <c r="R31" s="39">
        <f t="shared" si="1"/>
        <v>90</v>
      </c>
      <c r="S31" s="3"/>
    </row>
    <row r="32" spans="1:19" ht="16.5" thickBot="1">
      <c r="A32" s="4">
        <v>29</v>
      </c>
      <c r="B32" s="35" t="s">
        <v>40</v>
      </c>
      <c r="C32" s="23" t="s">
        <v>43</v>
      </c>
      <c r="D32" s="23" t="s">
        <v>43</v>
      </c>
      <c r="E32" s="23" t="s">
        <v>43</v>
      </c>
      <c r="F32" s="23" t="s">
        <v>43</v>
      </c>
      <c r="G32" s="23" t="s">
        <v>43</v>
      </c>
      <c r="H32" s="23" t="s">
        <v>43</v>
      </c>
      <c r="I32" s="31">
        <f t="shared" si="0"/>
        <v>20</v>
      </c>
      <c r="J32" s="28">
        <v>20</v>
      </c>
      <c r="K32" s="28">
        <v>20</v>
      </c>
      <c r="L32" s="28"/>
      <c r="M32" s="28">
        <v>20</v>
      </c>
      <c r="N32" s="28">
        <v>10</v>
      </c>
      <c r="O32" s="33"/>
      <c r="P32" s="44">
        <v>42353</v>
      </c>
      <c r="Q32" s="44">
        <v>42354</v>
      </c>
      <c r="R32" s="39">
        <f t="shared" si="1"/>
        <v>90</v>
      </c>
      <c r="S32" s="4"/>
    </row>
  </sheetData>
  <mergeCells count="8">
    <mergeCell ref="S2:S3"/>
    <mergeCell ref="A2:A3"/>
    <mergeCell ref="B2:B3"/>
    <mergeCell ref="R2:R3"/>
    <mergeCell ref="C2:H2"/>
    <mergeCell ref="I2:O2"/>
    <mergeCell ref="P2:P3"/>
    <mergeCell ref="Q2:Q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ShuRusu</dc:creator>
  <cp:keywords/>
  <dc:description/>
  <cp:lastModifiedBy>ShuRusu</cp:lastModifiedBy>
  <cp:lastPrinted>2015-12-16T13:17:45Z</cp:lastPrinted>
  <dcterms:created xsi:type="dcterms:W3CDTF">2015-09-22T19:13:40Z</dcterms:created>
  <dcterms:modified xsi:type="dcterms:W3CDTF">2016-04-11T20:56:18Z</dcterms:modified>
  <cp:category/>
  <cp:version/>
  <cp:contentType/>
  <cp:contentStatus/>
</cp:coreProperties>
</file>